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1505"/>
  </bookViews>
  <sheets>
    <sheet name="BS" sheetId="1" r:id="rId1"/>
    <sheet name="IS" sheetId="2" r:id="rId2"/>
    <sheet name="CF" sheetId="3" r:id="rId3"/>
  </sheets>
  <calcPr calcId="144525"/>
</workbook>
</file>

<file path=xl/calcChain.xml><?xml version="1.0" encoding="utf-8"?>
<calcChain xmlns="http://schemas.openxmlformats.org/spreadsheetml/2006/main">
  <c r="E81" i="2" l="1"/>
  <c r="D81" i="2"/>
  <c r="E68" i="2"/>
  <c r="D68" i="2"/>
  <c r="E63" i="2"/>
  <c r="D63" i="2"/>
  <c r="E62" i="2"/>
  <c r="D62" i="2"/>
  <c r="E47" i="2"/>
  <c r="D47" i="2"/>
  <c r="E13" i="2"/>
  <c r="D13" i="2"/>
  <c r="E121" i="1"/>
  <c r="E137" i="1"/>
  <c r="D137" i="1"/>
  <c r="D133" i="1"/>
  <c r="E133" i="1" s="1"/>
  <c r="D132" i="1"/>
  <c r="D126" i="1"/>
  <c r="E126" i="1" s="1"/>
  <c r="D124" i="1"/>
  <c r="E123" i="1"/>
  <c r="E124" i="1"/>
  <c r="E127" i="1"/>
  <c r="E129" i="1"/>
  <c r="E130" i="1"/>
  <c r="E131" i="1"/>
  <c r="E122" i="1"/>
  <c r="E115" i="1"/>
  <c r="D115" i="1"/>
  <c r="E92" i="1"/>
  <c r="E81" i="1"/>
  <c r="D78" i="1"/>
  <c r="E69" i="1"/>
  <c r="D69" i="1"/>
  <c r="E67" i="1"/>
  <c r="E77" i="1" l="1"/>
  <c r="D77" i="1"/>
  <c r="E45" i="1"/>
  <c r="D45" i="1"/>
  <c r="E32" i="1"/>
  <c r="D32" i="1"/>
  <c r="E36" i="1"/>
  <c r="D12" i="1"/>
  <c r="D31" i="1"/>
  <c r="E31" i="1"/>
  <c r="E12" i="1"/>
  <c r="E78" i="1"/>
  <c r="D120" i="1"/>
</calcChain>
</file>

<file path=xl/sharedStrings.xml><?xml version="1.0" encoding="utf-8"?>
<sst xmlns="http://schemas.openxmlformats.org/spreadsheetml/2006/main" count="588" uniqueCount="541">
  <si>
    <t>Company:</t>
  </si>
  <si>
    <t>Financial Report</t>
  </si>
  <si>
    <t>Address:</t>
  </si>
  <si>
    <t>Quarter ...  year ....</t>
  </si>
  <si>
    <t>Tel: .............       Fax: .............</t>
  </si>
  <si>
    <t/>
  </si>
  <si>
    <t>CORPORATE _BALANCE SHEET</t>
  </si>
  <si>
    <t>CT_EN</t>
  </si>
  <si>
    <t>MCT_EN</t>
  </si>
  <si>
    <t>TM_EN</t>
  </si>
  <si>
    <t>Closing balance</t>
  </si>
  <si>
    <t>Opening balance</t>
  </si>
  <si>
    <t>ASSETS</t>
  </si>
  <si>
    <t>A. CURRENT ASSETS  (100 = 110 + 130)</t>
  </si>
  <si>
    <t>100</t>
  </si>
  <si>
    <t>I. Financial assets (110 = 111 -&gt;129)</t>
  </si>
  <si>
    <t>110</t>
  </si>
  <si>
    <t>Cash and cash equivalents</t>
  </si>
  <si>
    <t>111</t>
  </si>
  <si>
    <t xml:space="preserve">1.1 Cash </t>
  </si>
  <si>
    <t>111.1</t>
  </si>
  <si>
    <t>1.2. Cash equivalents</t>
  </si>
  <si>
    <t>111.2</t>
  </si>
  <si>
    <t>2. Financial assets at fair value through profit or loss</t>
  </si>
  <si>
    <t>112</t>
  </si>
  <si>
    <t>3. Held - to - maturity investments</t>
  </si>
  <si>
    <t>113</t>
  </si>
  <si>
    <t>4. Loans</t>
  </si>
  <si>
    <t>114</t>
  </si>
  <si>
    <t xml:space="preserve">5. Available for sale </t>
  </si>
  <si>
    <t>115</t>
  </si>
  <si>
    <t>6. Allowance for depreciations of financial assets and mortage assets</t>
  </si>
  <si>
    <t>116</t>
  </si>
  <si>
    <t>7. Account receiables</t>
  </si>
  <si>
    <t>117</t>
  </si>
  <si>
    <t>7.1 Sales of financial assets receivables</t>
  </si>
  <si>
    <t>117.1</t>
  </si>
  <si>
    <t xml:space="preserve">7.2 Accrual dividend and interest Receivables </t>
  </si>
  <si>
    <t>117.2</t>
  </si>
  <si>
    <t>7.2.1 Due dividends and interests receivables</t>
  </si>
  <si>
    <t>117.3</t>
  </si>
  <si>
    <t>in which: Bad receivables of due dividends and interests</t>
  </si>
  <si>
    <t>117.3.1</t>
  </si>
  <si>
    <t>7.2.2 Expected receivables of dividends and interests not yet due</t>
  </si>
  <si>
    <t>117.4</t>
  </si>
  <si>
    <t xml:space="preserve">8. Prepaid to suppliers 
</t>
  </si>
  <si>
    <t>118</t>
  </si>
  <si>
    <t>9. Services receivables</t>
  </si>
  <si>
    <t>119</t>
  </si>
  <si>
    <t>10. Internal receivables</t>
  </si>
  <si>
    <t>120</t>
  </si>
  <si>
    <t>11. Trading errors receivables</t>
  </si>
  <si>
    <t>121</t>
  </si>
  <si>
    <t>12. Other receivables</t>
  </si>
  <si>
    <t>122</t>
  </si>
  <si>
    <t>13. Allowance for receivables</t>
  </si>
  <si>
    <t>129</t>
  </si>
  <si>
    <t>II. Other current assets (130 = 131-&gt;136)</t>
  </si>
  <si>
    <t>130</t>
  </si>
  <si>
    <t>1. Advance payments</t>
  </si>
  <si>
    <t>131</t>
  </si>
  <si>
    <t>2. Office goods</t>
  </si>
  <si>
    <t>132</t>
  </si>
  <si>
    <t>3. Short-term prepaid expenses</t>
  </si>
  <si>
    <t>133</t>
  </si>
  <si>
    <t>4. Short-term Mortgage, Guarantee deposits</t>
  </si>
  <si>
    <t>134</t>
  </si>
  <si>
    <t xml:space="preserve">5. Deductible VAT
</t>
  </si>
  <si>
    <t>135</t>
  </si>
  <si>
    <t xml:space="preserve">6. Taxes and receivables from the State
</t>
  </si>
  <si>
    <t>136</t>
  </si>
  <si>
    <t xml:space="preserve">7. Other current assets
</t>
  </si>
  <si>
    <t>137</t>
  </si>
  <si>
    <t xml:space="preserve">8. Government bond repos trading
</t>
  </si>
  <si>
    <t>138</t>
  </si>
  <si>
    <t xml:space="preserve">9. Provision for impairment of short-term assets
</t>
  </si>
  <si>
    <t>139</t>
  </si>
  <si>
    <t>B. FIXED ASSETS (200 = 210 + 220 + 230 + 240 + 250 - 260)</t>
  </si>
  <si>
    <t>200</t>
  </si>
  <si>
    <t>I. Long-term receivables</t>
  </si>
  <si>
    <t>210</t>
  </si>
  <si>
    <t>1. Long-term receivables</t>
  </si>
  <si>
    <t>211</t>
  </si>
  <si>
    <t>2. Investments</t>
  </si>
  <si>
    <t>212</t>
  </si>
  <si>
    <t>2.1 Held - to - maturity investments</t>
  </si>
  <si>
    <t>212.1</t>
  </si>
  <si>
    <t>2.2 Investment in Subsidiaries</t>
  </si>
  <si>
    <t>212.2</t>
  </si>
  <si>
    <t>2.3 Investment in Joint Ventures</t>
  </si>
  <si>
    <t>212.3</t>
  </si>
  <si>
    <t xml:space="preserve">2.4 Other long-term investment
</t>
  </si>
  <si>
    <t>212.4</t>
  </si>
  <si>
    <t xml:space="preserve">3. Provision for impairment of non-current assets
</t>
  </si>
  <si>
    <t>213</t>
  </si>
  <si>
    <t>II. Fixed Assets</t>
  </si>
  <si>
    <t>220</t>
  </si>
  <si>
    <t>1. Tangible fixed assets</t>
  </si>
  <si>
    <t>221</t>
  </si>
  <si>
    <t xml:space="preserve">   - Historical cost</t>
  </si>
  <si>
    <t>222</t>
  </si>
  <si>
    <t xml:space="preserve">   - Accumulated Depreciation</t>
  </si>
  <si>
    <t>223a</t>
  </si>
  <si>
    <t>- Fixed asset valuation at fair value</t>
  </si>
  <si>
    <t>223b</t>
  </si>
  <si>
    <t>2. Finance lease assets</t>
  </si>
  <si>
    <t>224</t>
  </si>
  <si>
    <t>225</t>
  </si>
  <si>
    <t xml:space="preserve">   - Accumulated Depreciation of Finance lease</t>
  </si>
  <si>
    <t>226a</t>
  </si>
  <si>
    <t>'- Finance lease asset valuation at fair value</t>
  </si>
  <si>
    <t>226b</t>
  </si>
  <si>
    <t>3. Intangible fixed assets</t>
  </si>
  <si>
    <t>227</t>
  </si>
  <si>
    <t>228</t>
  </si>
  <si>
    <t xml:space="preserve">   - Accumulated Amortization</t>
  </si>
  <si>
    <t>229a</t>
  </si>
  <si>
    <t>'- Intangible fixed asset valuation at fair value</t>
  </si>
  <si>
    <t>229b</t>
  </si>
  <si>
    <t>III. Investment property</t>
  </si>
  <si>
    <t>230</t>
  </si>
  <si>
    <t>231</t>
  </si>
  <si>
    <t>232a</t>
  </si>
  <si>
    <t>' - Investment property valuation at fair value</t>
  </si>
  <si>
    <t>232b</t>
  </si>
  <si>
    <t>IV. Construction in progress</t>
  </si>
  <si>
    <t>240</t>
  </si>
  <si>
    <t>V. Other long-term receivables</t>
  </si>
  <si>
    <t>250</t>
  </si>
  <si>
    <t>1. Long-term Mortgage, Guarantee deposits</t>
  </si>
  <si>
    <t>251</t>
  </si>
  <si>
    <t>2. Long-term Prepaid Expenses</t>
  </si>
  <si>
    <t>252</t>
  </si>
  <si>
    <t>3. Deferred Tax Assets</t>
  </si>
  <si>
    <t>253</t>
  </si>
  <si>
    <t>4. Payment for the Settlement support fund</t>
  </si>
  <si>
    <t>254</t>
  </si>
  <si>
    <t>5. Other long-term receivables</t>
  </si>
  <si>
    <t>255</t>
  </si>
  <si>
    <t>6. goodwill</t>
  </si>
  <si>
    <t>256</t>
  </si>
  <si>
    <t>VI. Allowances for long-term receivables depreciation</t>
  </si>
  <si>
    <t>260</t>
  </si>
  <si>
    <t>TOTAL ASSETS (270 = 100 + 200)</t>
  </si>
  <si>
    <t>270</t>
  </si>
  <si>
    <t>C. LIABILITIES (300 = 310 + 340)</t>
  </si>
  <si>
    <t>300</t>
  </si>
  <si>
    <t>I. Current liabilities</t>
  </si>
  <si>
    <t>310</t>
  </si>
  <si>
    <t>1. Short-term borrowings and loans from finance lease</t>
  </si>
  <si>
    <t>311</t>
  </si>
  <si>
    <t>1.1 Short-term borrowings</t>
  </si>
  <si>
    <t>312</t>
  </si>
  <si>
    <t>1.2 Short-term Loans from finance lease</t>
  </si>
  <si>
    <t>313</t>
  </si>
  <si>
    <t>2. Short-term borrowings for finance</t>
  </si>
  <si>
    <t>314</t>
  </si>
  <si>
    <t>3. Short-term convertible bond</t>
  </si>
  <si>
    <t>315</t>
  </si>
  <si>
    <t>4. Short-term issued bond</t>
  </si>
  <si>
    <t>316</t>
  </si>
  <si>
    <t>5. Borrowings for the Settlement support fund</t>
  </si>
  <si>
    <t>317</t>
  </si>
  <si>
    <t>6. Payment for securities trading expenses</t>
  </si>
  <si>
    <t>318</t>
  </si>
  <si>
    <t>7. Payment for trading error of fiancial assets</t>
  </si>
  <si>
    <t>319</t>
  </si>
  <si>
    <t>8. Short-term Accounts Payable</t>
  </si>
  <si>
    <t>320</t>
  </si>
  <si>
    <t>9. Short-term advance payments from buyers</t>
  </si>
  <si>
    <t>321</t>
  </si>
  <si>
    <t>10. Tax Payables &amp; Payables to Government</t>
  </si>
  <si>
    <t>322</t>
  </si>
  <si>
    <t>11. Payment for employees</t>
  </si>
  <si>
    <t>323</t>
  </si>
  <si>
    <t>12. Payment for employees welfare</t>
  </si>
  <si>
    <t>324</t>
  </si>
  <si>
    <t>13. Short-term payables expeneses</t>
  </si>
  <si>
    <t>325</t>
  </si>
  <si>
    <t>14. Short-term internal payables</t>
  </si>
  <si>
    <t>326</t>
  </si>
  <si>
    <t>15. Short-term unrealized turnover</t>
  </si>
  <si>
    <t>327</t>
  </si>
  <si>
    <t>16. Short-term received Guarantee Deposits</t>
  </si>
  <si>
    <t>328</t>
  </si>
  <si>
    <t>17. Other Short-term payables</t>
  </si>
  <si>
    <t>329</t>
  </si>
  <si>
    <t xml:space="preserve">18. Short-term Allowance </t>
  </si>
  <si>
    <t>330</t>
  </si>
  <si>
    <t>19. Bonus and welfare fund</t>
  </si>
  <si>
    <t>331</t>
  </si>
  <si>
    <t xml:space="preserve">20. Government bond repos trading
</t>
  </si>
  <si>
    <t>332</t>
  </si>
  <si>
    <t>II. Long-term liabilities</t>
  </si>
  <si>
    <t>340</t>
  </si>
  <si>
    <t>1. Long-term Accounts Payable</t>
  </si>
  <si>
    <t>341</t>
  </si>
  <si>
    <t>1.1 Long-term borrowings</t>
  </si>
  <si>
    <t>342</t>
  </si>
  <si>
    <t>1.2 Long-term Loans from finance lease</t>
  </si>
  <si>
    <t>343</t>
  </si>
  <si>
    <t>2. Long-term borrowing and debt</t>
  </si>
  <si>
    <t>344</t>
  </si>
  <si>
    <t>3. Long-term convertible bond</t>
  </si>
  <si>
    <t>345</t>
  </si>
  <si>
    <t>4. Long-term issued bond</t>
  </si>
  <si>
    <t>346</t>
  </si>
  <si>
    <t>5. Long-term payment for suppliers</t>
  </si>
  <si>
    <t>347</t>
  </si>
  <si>
    <t>6. Provision for long-term payables</t>
  </si>
  <si>
    <t>348</t>
  </si>
  <si>
    <t>7. Long-term expenses</t>
  </si>
  <si>
    <t>349</t>
  </si>
  <si>
    <t>8. Long-term Internal Payables</t>
  </si>
  <si>
    <t>350</t>
  </si>
  <si>
    <t>9. Long-term unrealized turnover</t>
  </si>
  <si>
    <t>351</t>
  </si>
  <si>
    <t>10. Long-term received Guarantee Deposits</t>
  </si>
  <si>
    <t>352</t>
  </si>
  <si>
    <t>11. Other long-term payables</t>
  </si>
  <si>
    <t>353</t>
  </si>
  <si>
    <t xml:space="preserve">12. Long-term Allowance </t>
  </si>
  <si>
    <t>354</t>
  </si>
  <si>
    <t xml:space="preserve">13. Investor protection fund
</t>
  </si>
  <si>
    <t>355</t>
  </si>
  <si>
    <t>14. Deferred Tax Liabilities</t>
  </si>
  <si>
    <t>356</t>
  </si>
  <si>
    <t>15. Science and Technology Development Fund</t>
  </si>
  <si>
    <t>357</t>
  </si>
  <si>
    <t>A.	Owner's equity 
(400 = 410 + 420)</t>
  </si>
  <si>
    <t>400</t>
  </si>
  <si>
    <t>I. Owner's equity</t>
  </si>
  <si>
    <t>410</t>
  </si>
  <si>
    <t>1.  Business capital</t>
  </si>
  <si>
    <t>411</t>
  </si>
  <si>
    <t xml:space="preserve">1.1 Contributed capital </t>
  </si>
  <si>
    <t>411.1</t>
  </si>
  <si>
    <t>a. Common stock</t>
  </si>
  <si>
    <t>411.1a</t>
  </si>
  <si>
    <t>b. Preferred stock</t>
  </si>
  <si>
    <t>411.1b</t>
  </si>
  <si>
    <t>1.2 Surplus capital</t>
  </si>
  <si>
    <t>411.2</t>
  </si>
  <si>
    <t>1.3 Conversion option to bonds</t>
  </si>
  <si>
    <t>411.3</t>
  </si>
  <si>
    <t>1.4 Other capital</t>
  </si>
  <si>
    <t>411.4</t>
  </si>
  <si>
    <t>1.5 Treasury shares</t>
  </si>
  <si>
    <t>411.5</t>
  </si>
  <si>
    <t>2. Revaluation differences on Assets</t>
  </si>
  <si>
    <t>412</t>
  </si>
  <si>
    <t>3. Foreign exchange differences</t>
  </si>
  <si>
    <t>413</t>
  </si>
  <si>
    <t xml:space="preserve">4. Reserve fund for supplementing charter capital
</t>
  </si>
  <si>
    <t>414</t>
  </si>
  <si>
    <t>5. Allowance for financial and professtional risks</t>
  </si>
  <si>
    <t>415</t>
  </si>
  <si>
    <t>6. Other funds</t>
  </si>
  <si>
    <t>416</t>
  </si>
  <si>
    <t>7. Retained earnings</t>
  </si>
  <si>
    <t>417</t>
  </si>
  <si>
    <t>7.1 Realized earnings</t>
  </si>
  <si>
    <t>417.1</t>
  </si>
  <si>
    <t>7.2 Unrealized earnings</t>
  </si>
  <si>
    <t>417.2</t>
  </si>
  <si>
    <t>8. Shareholder benefits</t>
  </si>
  <si>
    <t>418</t>
  </si>
  <si>
    <t>II. Other resources and funds</t>
  </si>
  <si>
    <t>420</t>
  </si>
  <si>
    <t>TOTAL LIABILITIES AND OWNER'S EQUITY</t>
  </si>
  <si>
    <t>440</t>
  </si>
  <si>
    <t>OFF BALANCE SHEET ITEMS</t>
  </si>
  <si>
    <t>A. ASSETS OF SECURITIES COMPANY AND MANAGED ASSETS ACCORDING TO COMMITMENTS</t>
  </si>
  <si>
    <t>1. Leased fixed assets</t>
  </si>
  <si>
    <t>001</t>
  </si>
  <si>
    <t>2. Pledged valuable papers</t>
  </si>
  <si>
    <t>002</t>
  </si>
  <si>
    <t>3. Mortgaged assets</t>
  </si>
  <si>
    <t>003</t>
  </si>
  <si>
    <t>4. Bad debt written off</t>
  </si>
  <si>
    <t>004</t>
  </si>
  <si>
    <t>5. Foreign currencies</t>
  </si>
  <si>
    <t>005</t>
  </si>
  <si>
    <t>6. Outstanding shares</t>
  </si>
  <si>
    <t>006</t>
  </si>
  <si>
    <t>7. Treasury shares</t>
  </si>
  <si>
    <t>007</t>
  </si>
  <si>
    <t>8. Financial assets listed/ registered for trading at VSD of the company</t>
  </si>
  <si>
    <t>008</t>
  </si>
  <si>
    <t>9. Financial assets deposited at VSD and not yet traded</t>
  </si>
  <si>
    <t>009</t>
  </si>
  <si>
    <t>10. Financial assets awaiting receipt</t>
  </si>
  <si>
    <t>010</t>
  </si>
  <si>
    <t>11. Financial assets used to correct trading errors</t>
  </si>
  <si>
    <t>011</t>
  </si>
  <si>
    <t xml:space="preserve">12. Financial assets not yet deposited at VSD </t>
  </si>
  <si>
    <t>012</t>
  </si>
  <si>
    <t>13. Financial assets under rights enjoyment</t>
  </si>
  <si>
    <t>013</t>
  </si>
  <si>
    <t>B. ASSETS AND ITEMS ALLOCATED BACK TO MANAGED ASSETS ACCODING TO COMMITMENTS WITH CUSTOMERS</t>
  </si>
  <si>
    <t>1. Customer's financial assets listed/ registered for trading at VSD of the company</t>
  </si>
  <si>
    <t>021</t>
  </si>
  <si>
    <t>a. Tradable financial assets</t>
  </si>
  <si>
    <t>021.1</t>
  </si>
  <si>
    <t>b. Financial assets under transfer restriction</t>
  </si>
  <si>
    <t>021.2</t>
  </si>
  <si>
    <t>c. Mortgaged financial assets</t>
  </si>
  <si>
    <t>021.3</t>
  </si>
  <si>
    <t>d. Isolated or suspended financial assets</t>
  </si>
  <si>
    <t>021.4</t>
  </si>
  <si>
    <t>e. Financial assets awaiting for settlement</t>
  </si>
  <si>
    <t>021.5</t>
  </si>
  <si>
    <t>f. Financial assets awaiting for lending</t>
  </si>
  <si>
    <t>021.6</t>
  </si>
  <si>
    <t>2. Customer's financial assets deposited at VSD and not yet traded</t>
  </si>
  <si>
    <t>022</t>
  </si>
  <si>
    <t>a. Financial assets deposited at VSD and not yet traded, transferable</t>
  </si>
  <si>
    <t>022.1</t>
  </si>
  <si>
    <t>b. Financial assets deposited at VSD and not yet traded, transfer restricted</t>
  </si>
  <si>
    <t>022.2</t>
  </si>
  <si>
    <t>c. Financial assets deposited at VSD and not yet traded, mortgaged</t>
  </si>
  <si>
    <t>022.3</t>
  </si>
  <si>
    <t>d. Financial assets deposited at VSD and not yet traded, isolated and suspended</t>
  </si>
  <si>
    <t>022.4</t>
  </si>
  <si>
    <t>3. Customer's financial assets awaiting receipt</t>
  </si>
  <si>
    <t>023</t>
  </si>
  <si>
    <t xml:space="preserve">4. Financial assets used to correct trading errors of investors
</t>
  </si>
  <si>
    <t>024.a</t>
  </si>
  <si>
    <t xml:space="preserve">5. Undeposited financial assets of investor  at Vietnam Securities Depository Center
</t>
  </si>
  <si>
    <t>024.b</t>
  </si>
  <si>
    <t>5. Customer's financial assets under rights enjoyment</t>
  </si>
  <si>
    <t>025</t>
  </si>
  <si>
    <t>6. Customer's Deposits</t>
  </si>
  <si>
    <t>026</t>
  </si>
  <si>
    <t>6.1 Deposits to securities brokerage activity</t>
  </si>
  <si>
    <t>027</t>
  </si>
  <si>
    <t xml:space="preserve">7.2 Deposits for securities trading collection
</t>
  </si>
  <si>
    <t>028</t>
  </si>
  <si>
    <t xml:space="preserve">7.3 Deposits for clearing and settlement activities
</t>
  </si>
  <si>
    <t>029</t>
  </si>
  <si>
    <t xml:space="preserve">a. Domestic Investor's deposits for clearing and settlement activities
</t>
  </si>
  <si>
    <t>029.1</t>
  </si>
  <si>
    <t xml:space="preserve">b. Foreign Investor's deposits for clearing and settlement activities
</t>
  </si>
  <si>
    <t>029.2</t>
  </si>
  <si>
    <t xml:space="preserve">7.4 Deposits of securities issuers
</t>
  </si>
  <si>
    <t>030</t>
  </si>
  <si>
    <t>8. Payable to customer of Deposits for securities trading under management of stock company</t>
  </si>
  <si>
    <t>031</t>
  </si>
  <si>
    <t>8.1 Payable to domestic customer of Deposits for securities trading under management of Stock company</t>
  </si>
  <si>
    <t>031.1</t>
  </si>
  <si>
    <t>8.2 Payable to foreign customer of Deposits for securities trading under management of stock company</t>
  </si>
  <si>
    <t>031.2</t>
  </si>
  <si>
    <t>9. Payable to issuer</t>
  </si>
  <si>
    <t>032</t>
  </si>
  <si>
    <t>10. Receivables from /Payables to customers for error of financial asset transaction</t>
  </si>
  <si>
    <t>033</t>
  </si>
  <si>
    <t xml:space="preserve">11. Payables of investors relating to financial assets trading errors
</t>
  </si>
  <si>
    <t>034</t>
  </si>
  <si>
    <t xml:space="preserve">12. Payables of dividend, principle and interest of bonds
</t>
  </si>
  <si>
    <t>035</t>
  </si>
  <si>
    <t>Comprehensive Income Statement</t>
  </si>
  <si>
    <t>This year</t>
  </si>
  <si>
    <t>Last year</t>
  </si>
  <si>
    <t xml:space="preserve">I. REVENUE
</t>
  </si>
  <si>
    <t xml:space="preserve">1.1 Gains from Financial assets at fair value through profit or loss (FVTPL) 
</t>
  </si>
  <si>
    <t>01</t>
  </si>
  <si>
    <t xml:space="preserve">a. Gains from sale of financial assets
</t>
  </si>
  <si>
    <t>01.1</t>
  </si>
  <si>
    <t xml:space="preserve">b. Revaluation differences on financial assets through profit or loss
</t>
  </si>
  <si>
    <t>01.2</t>
  </si>
  <si>
    <t xml:space="preserve">c. Dividend, interests from FVTPL 
</t>
  </si>
  <si>
    <t>01.3</t>
  </si>
  <si>
    <t xml:space="preserve">1.2 Gains from Held - to - maturity investments 
</t>
  </si>
  <si>
    <t>02</t>
  </si>
  <si>
    <t xml:space="preserve">1.3 Gains from loans and receivables
</t>
  </si>
  <si>
    <t>03</t>
  </si>
  <si>
    <t xml:space="preserve">1.4 Gains from financial assets available for sale (AFS)
</t>
  </si>
  <si>
    <t>04</t>
  </si>
  <si>
    <t xml:space="preserve">1.5 Gains from derivative tools
</t>
  </si>
  <si>
    <t>05</t>
  </si>
  <si>
    <t xml:space="preserve">1.6 Revenue from brokeage 
</t>
  </si>
  <si>
    <t>06</t>
  </si>
  <si>
    <t xml:space="preserve">1.7 Revenue from securities underwriting, securities Registrar 
</t>
  </si>
  <si>
    <t>07</t>
  </si>
  <si>
    <t xml:space="preserve">1.8 Revenue from consultancy 
</t>
  </si>
  <si>
    <t>08</t>
  </si>
  <si>
    <t xml:space="preserve">1.09 Revenue from securities depository 
</t>
  </si>
  <si>
    <t>09</t>
  </si>
  <si>
    <t xml:space="preserve">1.10 Revenue from financial advisory services
</t>
  </si>
  <si>
    <t>10</t>
  </si>
  <si>
    <t xml:space="preserve">1.11 Revenue from other activities
</t>
  </si>
  <si>
    <t>11</t>
  </si>
  <si>
    <t xml:space="preserve">TOTAL REVENUE  (20 = 01&gt;11)
</t>
  </si>
  <si>
    <t>20</t>
  </si>
  <si>
    <t xml:space="preserve">II. EXPENSE FOR OPERATING ACTIVITIES
</t>
  </si>
  <si>
    <t xml:space="preserve">2.1 Loss from Financial assets at fair value through profit or loss (FVTPL)
</t>
  </si>
  <si>
    <t>21</t>
  </si>
  <si>
    <t xml:space="preserve">a. Loss from sale of financial assets
</t>
  </si>
  <si>
    <t>21.1</t>
  </si>
  <si>
    <t xml:space="preserve">b. Revaluation differences on financial assets through profit or loss 
</t>
  </si>
  <si>
    <t>21.2</t>
  </si>
  <si>
    <t xml:space="preserve">c. Expenses for purchase of FVTPL
</t>
  </si>
  <si>
    <t>21.3</t>
  </si>
  <si>
    <t xml:space="preserve">2.2 Loss from Held - to - maturity investments 
</t>
  </si>
  <si>
    <t>22</t>
  </si>
  <si>
    <t xml:space="preserve">2.3 Expenses for interests, loss from loans and receivables 
</t>
  </si>
  <si>
    <t>23</t>
  </si>
  <si>
    <t xml:space="preserve">2.4 Loss from sale of assets available for sale (AFS) 
</t>
  </si>
  <si>
    <t>24</t>
  </si>
  <si>
    <t xml:space="preserve">2.5 Loss from derivative tools
</t>
  </si>
  <si>
    <t>25</t>
  </si>
  <si>
    <t xml:space="preserve">2.6 Expenses for proprietary dealing
</t>
  </si>
  <si>
    <t>26</t>
  </si>
  <si>
    <t xml:space="preserve">2.7 Expenses for brokeage 
</t>
  </si>
  <si>
    <t>27</t>
  </si>
  <si>
    <t xml:space="preserve">2.8 Expenses for securities underwriting, securities Registrar 
</t>
  </si>
  <si>
    <t>28</t>
  </si>
  <si>
    <t xml:space="preserve">2.9 Expenses for consultancy 
</t>
  </si>
  <si>
    <t>29</t>
  </si>
  <si>
    <t xml:space="preserve">2.10 Expenses for securities depository 
</t>
  </si>
  <si>
    <t>30</t>
  </si>
  <si>
    <t xml:space="preserve">2.11. Costs of financial advisory services
</t>
  </si>
  <si>
    <t>31</t>
  </si>
  <si>
    <t xml:space="preserve">2.12 Expenses for other activities 
</t>
  </si>
  <si>
    <t>32</t>
  </si>
  <si>
    <t xml:space="preserve">TOTAL EXPENSE (40 = 21-&gt;32) 
 </t>
  </si>
  <si>
    <t>40</t>
  </si>
  <si>
    <t xml:space="preserve">III. REVENUE FOR FINANCING ACTIVITIES
</t>
  </si>
  <si>
    <t xml:space="preserve">3.1 Foreign exchange rate differences
</t>
  </si>
  <si>
    <t>41</t>
  </si>
  <si>
    <t xml:space="preserve">3.2 Revenue, receivalbes from dividends, interest in the period 
</t>
  </si>
  <si>
    <t>42</t>
  </si>
  <si>
    <t xml:space="preserve">3.3 Gains from investment in associates
</t>
  </si>
  <si>
    <t>43</t>
  </si>
  <si>
    <t xml:space="preserve">3.4 Other revenue
</t>
  </si>
  <si>
    <t>44</t>
  </si>
  <si>
    <t xml:space="preserve">Total  (50 = 41-&gt;44) 
</t>
  </si>
  <si>
    <t>50</t>
  </si>
  <si>
    <t xml:space="preserve">I.V EXPENSE FOR FINANCING ACTIVITIES
</t>
  </si>
  <si>
    <t xml:space="preserve">4.1 Foreign exchange rate differences
</t>
  </si>
  <si>
    <t>51</t>
  </si>
  <si>
    <t xml:space="preserve">4.2 Interest expenses
</t>
  </si>
  <si>
    <t>52</t>
  </si>
  <si>
    <t xml:space="preserve">4.3 Losses from investment in associates
</t>
  </si>
  <si>
    <t>53</t>
  </si>
  <si>
    <t xml:space="preserve">4.4. Provision for reduction in long-term investments
</t>
  </si>
  <si>
    <t>54</t>
  </si>
  <si>
    <t xml:space="preserve">4.5 Other expense 
</t>
  </si>
  <si>
    <t>55</t>
  </si>
  <si>
    <t xml:space="preserve">5. Profit/Loss in joint-ventures
</t>
  </si>
  <si>
    <t>56</t>
  </si>
  <si>
    <t xml:space="preserve">Total (60 = 51-&gt;56) 
</t>
  </si>
  <si>
    <t>60</t>
  </si>
  <si>
    <t xml:space="preserve">V. Sale expenses
</t>
  </si>
  <si>
    <t>61</t>
  </si>
  <si>
    <t xml:space="preserve">VI. General and administration expenses
</t>
  </si>
  <si>
    <t>62</t>
  </si>
  <si>
    <t xml:space="preserve">VII. OPERATING RESULTS  (70= 20+50-40-60-61-62) 
</t>
  </si>
  <si>
    <t>70</t>
  </si>
  <si>
    <t xml:space="preserve">VIII. OTHER EXPENSES AND REVENUE
</t>
  </si>
  <si>
    <t xml:space="preserve">8.1 Other revenue
</t>
  </si>
  <si>
    <t>71</t>
  </si>
  <si>
    <t xml:space="preserve">8.2 Other expenses
</t>
  </si>
  <si>
    <t>72</t>
  </si>
  <si>
    <t xml:space="preserve">Total (80= 71-72) 
</t>
  </si>
  <si>
    <t>80</t>
  </si>
  <si>
    <t xml:space="preserve">IX. Accounting profit (loss) before tax (90=70 + 80) 
</t>
  </si>
  <si>
    <t>90</t>
  </si>
  <si>
    <t xml:space="preserve">9.1 Realized earnings
</t>
  </si>
  <si>
    <t>91</t>
  </si>
  <si>
    <t xml:space="preserve">9.2 Unrealized earnings
</t>
  </si>
  <si>
    <t>92</t>
  </si>
  <si>
    <t xml:space="preserve">X. Income tax payables
</t>
  </si>
  <si>
    <t xml:space="preserve">10.1 Current enterprise income tax
</t>
  </si>
  <si>
    <t>100.1</t>
  </si>
  <si>
    <t xml:space="preserve">10.2 Deferred enterprise income tax 
</t>
  </si>
  <si>
    <t>100.2</t>
  </si>
  <si>
    <t xml:space="preserve">XI. Accounting profit (loss) after tax  (200 = 90 - 100) 
</t>
  </si>
  <si>
    <t xml:space="preserve">11.1 Profit after tax allocated to equity owner
</t>
  </si>
  <si>
    <t>201</t>
  </si>
  <si>
    <t xml:space="preserve">11.2 Profit after tax after allocation to Charter capital reserve, Financial and professional risk reserve  
</t>
  </si>
  <si>
    <t>202</t>
  </si>
  <si>
    <t xml:space="preserve">11.3  Profit after tax of uncontrolled shareholders
</t>
  </si>
  <si>
    <t>203</t>
  </si>
  <si>
    <t xml:space="preserve">XII. GAINS/LOSSES AFTER TAX
</t>
  </si>
  <si>
    <t xml:space="preserve">12.1 Gains/Losses from Revaluation differences on assets available for sale 
</t>
  </si>
  <si>
    <t>301</t>
  </si>
  <si>
    <t xml:space="preserve">12.2  Other Gains/Losses from Invesement on Associates 
</t>
  </si>
  <si>
    <t>302</t>
  </si>
  <si>
    <t xml:space="preserve">12.3 Gains/Losses from Revaluation differences on financing derivatives tools 
</t>
  </si>
  <si>
    <t>303</t>
  </si>
  <si>
    <t xml:space="preserve">12.4 Gains/Losses from Foreign exchange rate differences 
</t>
  </si>
  <si>
    <t>304</t>
  </si>
  <si>
    <t xml:space="preserve">12.5 Other Gains/Losses from Retained Invesement on Associates 
</t>
  </si>
  <si>
    <t>305</t>
  </si>
  <si>
    <t xml:space="preserve">12.6 Gains/Losses from Revaluation differences on derivatives tools 
</t>
  </si>
  <si>
    <t>306</t>
  </si>
  <si>
    <t xml:space="preserve">12.7 Gains/ Losses from re-evaluation of fixed assets at fair value 
</t>
  </si>
  <si>
    <t>307</t>
  </si>
  <si>
    <t xml:space="preserve">Total earnings
</t>
  </si>
  <si>
    <t xml:space="preserve">Total earnings allocated to equity owner
</t>
  </si>
  <si>
    <t>401</t>
  </si>
  <si>
    <t xml:space="preserve">Total earnings allocated to others (if any) 
</t>
  </si>
  <si>
    <t>402</t>
  </si>
  <si>
    <t xml:space="preserve">XIII. Net profit per common stock
</t>
  </si>
  <si>
    <t>500</t>
  </si>
  <si>
    <t xml:space="preserve">13.1 Earning per share (VND/share)
</t>
  </si>
  <si>
    <t>501</t>
  </si>
  <si>
    <t xml:space="preserve">13.2 Diluted earning per share (VND/share)
</t>
  </si>
  <si>
    <t>502</t>
  </si>
  <si>
    <t xml:space="preserve">Cash flow on brokerage, investment trust activities - Indirect method </t>
  </si>
  <si>
    <t>33</t>
  </si>
  <si>
    <t>35</t>
  </si>
  <si>
    <t>36</t>
  </si>
  <si>
    <t>37</t>
  </si>
  <si>
    <t>45</t>
  </si>
  <si>
    <t>46</t>
  </si>
  <si>
    <t>47</t>
  </si>
  <si>
    <t>I. Cash flows from operating activities</t>
  </si>
  <si>
    <t>1. Profit before tax</t>
  </si>
  <si>
    <t>2. Adjustment of following items</t>
  </si>
  <si>
    <t>Fixed asset depreciation</t>
  </si>
  <si>
    <t>Allowances</t>
  </si>
  <si>
    <t>Foreign exchange rate differences</t>
  </si>
  <si>
    <t>Gains (loss) from investing activities</t>
  </si>
  <si>
    <t>Interest expenses</t>
  </si>
  <si>
    <t>3. Profit from operating activities before working capital changes</t>
  </si>
  <si>
    <t>Increase/Decrease in accounts receivable</t>
  </si>
  <si>
    <t>Increase/Decrease in accounts payables (excluding interest payables, income tax payables)</t>
  </si>
  <si>
    <t>Increase/Decrease in prepaid expenses</t>
  </si>
  <si>
    <t>Income tax paid</t>
  </si>
  <si>
    <t>39</t>
  </si>
  <si>
    <t>Increase/Decrease through FVTPL</t>
  </si>
  <si>
    <t>Increase/Decrease in loans</t>
  </si>
  <si>
    <t>Increase/Decrease from selling financial assets</t>
  </si>
  <si>
    <t>Increase/Decrease in accounts receivable (securities services)</t>
  </si>
  <si>
    <t>Increase/Decrease in other accounts receivable</t>
  </si>
  <si>
    <t>Increase/Decrease in other assets</t>
  </si>
  <si>
    <t>Increase/Decrease in accounts payables for seller</t>
  </si>
  <si>
    <t>Increase/Decrease in welfare for employees</t>
  </si>
  <si>
    <t>Increase/Decrease in tax and other payables to the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</si>
</sst>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49" fontId="3" fillId="0" borderId="1" xfId="0" applyNumberFormat="1" applyFont="1" applyBorder="1"/>
    <xf numFmtId="0" fontId="2" fillId="0" borderId="1" xfId="0" applyFont="1" applyBorder="1"/>
    <xf numFmtId="164" fontId="3" fillId="0" borderId="0" xfId="1" applyNumberFormat="1" applyFont="1"/>
    <xf numFmtId="164" fontId="3" fillId="0" borderId="0" xfId="1" applyNumberFormat="1" applyFont="1" applyAlignment="1">
      <alignment horizontal="center" vertical="center"/>
    </xf>
    <xf numFmtId="164" fontId="3" fillId="0" borderId="1" xfId="1" applyNumberFormat="1" applyFont="1" applyBorder="1"/>
    <xf numFmtId="164" fontId="2" fillId="0" borderId="1" xfId="1" applyNumberFormat="1" applyFont="1" applyBorder="1"/>
    <xf numFmtId="49" fontId="3" fillId="0" borderId="3" xfId="0" applyNumberFormat="1" applyFont="1" applyBorder="1"/>
    <xf numFmtId="164" fontId="3" fillId="0" borderId="4" xfId="1" applyNumberFormat="1" applyFont="1" applyBorder="1"/>
    <xf numFmtId="164" fontId="3" fillId="0" borderId="5" xfId="1" applyNumberFormat="1" applyFont="1" applyBorder="1"/>
    <xf numFmtId="164" fontId="3" fillId="0" borderId="2" xfId="1" applyNumberFormat="1" applyFont="1" applyBorder="1"/>
    <xf numFmtId="0" fontId="2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2" fillId="0" borderId="4" xfId="1" applyNumberFormat="1" applyFont="1" applyBorder="1"/>
    <xf numFmtId="164" fontId="2" fillId="0" borderId="5" xfId="1" applyNumberFormat="1" applyFont="1" applyBorder="1"/>
    <xf numFmtId="0" fontId="2" fillId="0" borderId="3" xfId="0" applyFont="1" applyBorder="1" applyAlignment="1">
      <alignment wrapText="1"/>
    </xf>
    <xf numFmtId="49" fontId="3" fillId="0" borderId="6" xfId="0" applyNumberFormat="1" applyFont="1" applyBorder="1"/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49" fontId="3" fillId="0" borderId="6" xfId="0" quotePrefix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6"/>
  <sheetViews>
    <sheetView tabSelected="1" zoomScale="120" zoomScaleNormal="120" workbookViewId="0">
      <selection activeCell="E141" sqref="E141"/>
    </sheetView>
  </sheetViews>
  <sheetFormatPr defaultRowHeight="12" x14ac:dyDescent="0.2"/>
  <cols>
    <col min="1" max="1" width="50" style="1" customWidth="1"/>
    <col min="2" max="2" width="10" style="1" customWidth="1"/>
    <col min="3" max="3" width="9.140625" style="1"/>
    <col min="4" max="4" width="18.140625" style="6" bestFit="1" customWidth="1"/>
    <col min="5" max="5" width="20" style="6" customWidth="1"/>
    <col min="6" max="7" width="15.5703125" style="1" bestFit="1" customWidth="1"/>
    <col min="8" max="256" width="9.140625" style="1"/>
    <col min="257" max="257" width="50" style="1" customWidth="1"/>
    <col min="258" max="258" width="10" style="1" customWidth="1"/>
    <col min="259" max="259" width="9.140625" style="1"/>
    <col min="260" max="261" width="20" style="1" customWidth="1"/>
    <col min="262" max="512" width="9.140625" style="1"/>
    <col min="513" max="513" width="50" style="1" customWidth="1"/>
    <col min="514" max="514" width="10" style="1" customWidth="1"/>
    <col min="515" max="515" width="9.140625" style="1"/>
    <col min="516" max="517" width="20" style="1" customWidth="1"/>
    <col min="518" max="768" width="9.140625" style="1"/>
    <col min="769" max="769" width="50" style="1" customWidth="1"/>
    <col min="770" max="770" width="10" style="1" customWidth="1"/>
    <col min="771" max="771" width="9.140625" style="1"/>
    <col min="772" max="773" width="20" style="1" customWidth="1"/>
    <col min="774" max="1024" width="9.140625" style="1"/>
    <col min="1025" max="1025" width="50" style="1" customWidth="1"/>
    <col min="1026" max="1026" width="10" style="1" customWidth="1"/>
    <col min="1027" max="1027" width="9.140625" style="1"/>
    <col min="1028" max="1029" width="20" style="1" customWidth="1"/>
    <col min="1030" max="1280" width="9.140625" style="1"/>
    <col min="1281" max="1281" width="50" style="1" customWidth="1"/>
    <col min="1282" max="1282" width="10" style="1" customWidth="1"/>
    <col min="1283" max="1283" width="9.140625" style="1"/>
    <col min="1284" max="1285" width="20" style="1" customWidth="1"/>
    <col min="1286" max="1536" width="9.140625" style="1"/>
    <col min="1537" max="1537" width="50" style="1" customWidth="1"/>
    <col min="1538" max="1538" width="10" style="1" customWidth="1"/>
    <col min="1539" max="1539" width="9.140625" style="1"/>
    <col min="1540" max="1541" width="20" style="1" customWidth="1"/>
    <col min="1542" max="1792" width="9.140625" style="1"/>
    <col min="1793" max="1793" width="50" style="1" customWidth="1"/>
    <col min="1794" max="1794" width="10" style="1" customWidth="1"/>
    <col min="1795" max="1795" width="9.140625" style="1"/>
    <col min="1796" max="1797" width="20" style="1" customWidth="1"/>
    <col min="1798" max="2048" width="9.140625" style="1"/>
    <col min="2049" max="2049" width="50" style="1" customWidth="1"/>
    <col min="2050" max="2050" width="10" style="1" customWidth="1"/>
    <col min="2051" max="2051" width="9.140625" style="1"/>
    <col min="2052" max="2053" width="20" style="1" customWidth="1"/>
    <col min="2054" max="2304" width="9.140625" style="1"/>
    <col min="2305" max="2305" width="50" style="1" customWidth="1"/>
    <col min="2306" max="2306" width="10" style="1" customWidth="1"/>
    <col min="2307" max="2307" width="9.140625" style="1"/>
    <col min="2308" max="2309" width="20" style="1" customWidth="1"/>
    <col min="2310" max="2560" width="9.140625" style="1"/>
    <col min="2561" max="2561" width="50" style="1" customWidth="1"/>
    <col min="2562" max="2562" width="10" style="1" customWidth="1"/>
    <col min="2563" max="2563" width="9.140625" style="1"/>
    <col min="2564" max="2565" width="20" style="1" customWidth="1"/>
    <col min="2566" max="2816" width="9.140625" style="1"/>
    <col min="2817" max="2817" width="50" style="1" customWidth="1"/>
    <col min="2818" max="2818" width="10" style="1" customWidth="1"/>
    <col min="2819" max="2819" width="9.140625" style="1"/>
    <col min="2820" max="2821" width="20" style="1" customWidth="1"/>
    <col min="2822" max="3072" width="9.140625" style="1"/>
    <col min="3073" max="3073" width="50" style="1" customWidth="1"/>
    <col min="3074" max="3074" width="10" style="1" customWidth="1"/>
    <col min="3075" max="3075" width="9.140625" style="1"/>
    <col min="3076" max="3077" width="20" style="1" customWidth="1"/>
    <col min="3078" max="3328" width="9.140625" style="1"/>
    <col min="3329" max="3329" width="50" style="1" customWidth="1"/>
    <col min="3330" max="3330" width="10" style="1" customWidth="1"/>
    <col min="3331" max="3331" width="9.140625" style="1"/>
    <col min="3332" max="3333" width="20" style="1" customWidth="1"/>
    <col min="3334" max="3584" width="9.140625" style="1"/>
    <col min="3585" max="3585" width="50" style="1" customWidth="1"/>
    <col min="3586" max="3586" width="10" style="1" customWidth="1"/>
    <col min="3587" max="3587" width="9.140625" style="1"/>
    <col min="3588" max="3589" width="20" style="1" customWidth="1"/>
    <col min="3590" max="3840" width="9.140625" style="1"/>
    <col min="3841" max="3841" width="50" style="1" customWidth="1"/>
    <col min="3842" max="3842" width="10" style="1" customWidth="1"/>
    <col min="3843" max="3843" width="9.140625" style="1"/>
    <col min="3844" max="3845" width="20" style="1" customWidth="1"/>
    <col min="3846" max="4096" width="9.140625" style="1"/>
    <col min="4097" max="4097" width="50" style="1" customWidth="1"/>
    <col min="4098" max="4098" width="10" style="1" customWidth="1"/>
    <col min="4099" max="4099" width="9.140625" style="1"/>
    <col min="4100" max="4101" width="20" style="1" customWidth="1"/>
    <col min="4102" max="4352" width="9.140625" style="1"/>
    <col min="4353" max="4353" width="50" style="1" customWidth="1"/>
    <col min="4354" max="4354" width="10" style="1" customWidth="1"/>
    <col min="4355" max="4355" width="9.140625" style="1"/>
    <col min="4356" max="4357" width="20" style="1" customWidth="1"/>
    <col min="4358" max="4608" width="9.140625" style="1"/>
    <col min="4609" max="4609" width="50" style="1" customWidth="1"/>
    <col min="4610" max="4610" width="10" style="1" customWidth="1"/>
    <col min="4611" max="4611" width="9.140625" style="1"/>
    <col min="4612" max="4613" width="20" style="1" customWidth="1"/>
    <col min="4614" max="4864" width="9.140625" style="1"/>
    <col min="4865" max="4865" width="50" style="1" customWidth="1"/>
    <col min="4866" max="4866" width="10" style="1" customWidth="1"/>
    <col min="4867" max="4867" width="9.140625" style="1"/>
    <col min="4868" max="4869" width="20" style="1" customWidth="1"/>
    <col min="4870" max="5120" width="9.140625" style="1"/>
    <col min="5121" max="5121" width="50" style="1" customWidth="1"/>
    <col min="5122" max="5122" width="10" style="1" customWidth="1"/>
    <col min="5123" max="5123" width="9.140625" style="1"/>
    <col min="5124" max="5125" width="20" style="1" customWidth="1"/>
    <col min="5126" max="5376" width="9.140625" style="1"/>
    <col min="5377" max="5377" width="50" style="1" customWidth="1"/>
    <col min="5378" max="5378" width="10" style="1" customWidth="1"/>
    <col min="5379" max="5379" width="9.140625" style="1"/>
    <col min="5380" max="5381" width="20" style="1" customWidth="1"/>
    <col min="5382" max="5632" width="9.140625" style="1"/>
    <col min="5633" max="5633" width="50" style="1" customWidth="1"/>
    <col min="5634" max="5634" width="10" style="1" customWidth="1"/>
    <col min="5635" max="5635" width="9.140625" style="1"/>
    <col min="5636" max="5637" width="20" style="1" customWidth="1"/>
    <col min="5638" max="5888" width="9.140625" style="1"/>
    <col min="5889" max="5889" width="50" style="1" customWidth="1"/>
    <col min="5890" max="5890" width="10" style="1" customWidth="1"/>
    <col min="5891" max="5891" width="9.140625" style="1"/>
    <col min="5892" max="5893" width="20" style="1" customWidth="1"/>
    <col min="5894" max="6144" width="9.140625" style="1"/>
    <col min="6145" max="6145" width="50" style="1" customWidth="1"/>
    <col min="6146" max="6146" width="10" style="1" customWidth="1"/>
    <col min="6147" max="6147" width="9.140625" style="1"/>
    <col min="6148" max="6149" width="20" style="1" customWidth="1"/>
    <col min="6150" max="6400" width="9.140625" style="1"/>
    <col min="6401" max="6401" width="50" style="1" customWidth="1"/>
    <col min="6402" max="6402" width="10" style="1" customWidth="1"/>
    <col min="6403" max="6403" width="9.140625" style="1"/>
    <col min="6404" max="6405" width="20" style="1" customWidth="1"/>
    <col min="6406" max="6656" width="9.140625" style="1"/>
    <col min="6657" max="6657" width="50" style="1" customWidth="1"/>
    <col min="6658" max="6658" width="10" style="1" customWidth="1"/>
    <col min="6659" max="6659" width="9.140625" style="1"/>
    <col min="6660" max="6661" width="20" style="1" customWidth="1"/>
    <col min="6662" max="6912" width="9.140625" style="1"/>
    <col min="6913" max="6913" width="50" style="1" customWidth="1"/>
    <col min="6914" max="6914" width="10" style="1" customWidth="1"/>
    <col min="6915" max="6915" width="9.140625" style="1"/>
    <col min="6916" max="6917" width="20" style="1" customWidth="1"/>
    <col min="6918" max="7168" width="9.140625" style="1"/>
    <col min="7169" max="7169" width="50" style="1" customWidth="1"/>
    <col min="7170" max="7170" width="10" style="1" customWidth="1"/>
    <col min="7171" max="7171" width="9.140625" style="1"/>
    <col min="7172" max="7173" width="20" style="1" customWidth="1"/>
    <col min="7174" max="7424" width="9.140625" style="1"/>
    <col min="7425" max="7425" width="50" style="1" customWidth="1"/>
    <col min="7426" max="7426" width="10" style="1" customWidth="1"/>
    <col min="7427" max="7427" width="9.140625" style="1"/>
    <col min="7428" max="7429" width="20" style="1" customWidth="1"/>
    <col min="7430" max="7680" width="9.140625" style="1"/>
    <col min="7681" max="7681" width="50" style="1" customWidth="1"/>
    <col min="7682" max="7682" width="10" style="1" customWidth="1"/>
    <col min="7683" max="7683" width="9.140625" style="1"/>
    <col min="7684" max="7685" width="20" style="1" customWidth="1"/>
    <col min="7686" max="7936" width="9.140625" style="1"/>
    <col min="7937" max="7937" width="50" style="1" customWidth="1"/>
    <col min="7938" max="7938" width="10" style="1" customWidth="1"/>
    <col min="7939" max="7939" width="9.140625" style="1"/>
    <col min="7940" max="7941" width="20" style="1" customWidth="1"/>
    <col min="7942" max="8192" width="9.140625" style="1"/>
    <col min="8193" max="8193" width="50" style="1" customWidth="1"/>
    <col min="8194" max="8194" width="10" style="1" customWidth="1"/>
    <col min="8195" max="8195" width="9.140625" style="1"/>
    <col min="8196" max="8197" width="20" style="1" customWidth="1"/>
    <col min="8198" max="8448" width="9.140625" style="1"/>
    <col min="8449" max="8449" width="50" style="1" customWidth="1"/>
    <col min="8450" max="8450" width="10" style="1" customWidth="1"/>
    <col min="8451" max="8451" width="9.140625" style="1"/>
    <col min="8452" max="8453" width="20" style="1" customWidth="1"/>
    <col min="8454" max="8704" width="9.140625" style="1"/>
    <col min="8705" max="8705" width="50" style="1" customWidth="1"/>
    <col min="8706" max="8706" width="10" style="1" customWidth="1"/>
    <col min="8707" max="8707" width="9.140625" style="1"/>
    <col min="8708" max="8709" width="20" style="1" customWidth="1"/>
    <col min="8710" max="8960" width="9.140625" style="1"/>
    <col min="8961" max="8961" width="50" style="1" customWidth="1"/>
    <col min="8962" max="8962" width="10" style="1" customWidth="1"/>
    <col min="8963" max="8963" width="9.140625" style="1"/>
    <col min="8964" max="8965" width="20" style="1" customWidth="1"/>
    <col min="8966" max="9216" width="9.140625" style="1"/>
    <col min="9217" max="9217" width="50" style="1" customWidth="1"/>
    <col min="9218" max="9218" width="10" style="1" customWidth="1"/>
    <col min="9219" max="9219" width="9.140625" style="1"/>
    <col min="9220" max="9221" width="20" style="1" customWidth="1"/>
    <col min="9222" max="9472" width="9.140625" style="1"/>
    <col min="9473" max="9473" width="50" style="1" customWidth="1"/>
    <col min="9474" max="9474" width="10" style="1" customWidth="1"/>
    <col min="9475" max="9475" width="9.140625" style="1"/>
    <col min="9476" max="9477" width="20" style="1" customWidth="1"/>
    <col min="9478" max="9728" width="9.140625" style="1"/>
    <col min="9729" max="9729" width="50" style="1" customWidth="1"/>
    <col min="9730" max="9730" width="10" style="1" customWidth="1"/>
    <col min="9731" max="9731" width="9.140625" style="1"/>
    <col min="9732" max="9733" width="20" style="1" customWidth="1"/>
    <col min="9734" max="9984" width="9.140625" style="1"/>
    <col min="9985" max="9985" width="50" style="1" customWidth="1"/>
    <col min="9986" max="9986" width="10" style="1" customWidth="1"/>
    <col min="9987" max="9987" width="9.140625" style="1"/>
    <col min="9988" max="9989" width="20" style="1" customWidth="1"/>
    <col min="9990" max="10240" width="9.140625" style="1"/>
    <col min="10241" max="10241" width="50" style="1" customWidth="1"/>
    <col min="10242" max="10242" width="10" style="1" customWidth="1"/>
    <col min="10243" max="10243" width="9.140625" style="1"/>
    <col min="10244" max="10245" width="20" style="1" customWidth="1"/>
    <col min="10246" max="10496" width="9.140625" style="1"/>
    <col min="10497" max="10497" width="50" style="1" customWidth="1"/>
    <col min="10498" max="10498" width="10" style="1" customWidth="1"/>
    <col min="10499" max="10499" width="9.140625" style="1"/>
    <col min="10500" max="10501" width="20" style="1" customWidth="1"/>
    <col min="10502" max="10752" width="9.140625" style="1"/>
    <col min="10753" max="10753" width="50" style="1" customWidth="1"/>
    <col min="10754" max="10754" width="10" style="1" customWidth="1"/>
    <col min="10755" max="10755" width="9.140625" style="1"/>
    <col min="10756" max="10757" width="20" style="1" customWidth="1"/>
    <col min="10758" max="11008" width="9.140625" style="1"/>
    <col min="11009" max="11009" width="50" style="1" customWidth="1"/>
    <col min="11010" max="11010" width="10" style="1" customWidth="1"/>
    <col min="11011" max="11011" width="9.140625" style="1"/>
    <col min="11012" max="11013" width="20" style="1" customWidth="1"/>
    <col min="11014" max="11264" width="9.140625" style="1"/>
    <col min="11265" max="11265" width="50" style="1" customWidth="1"/>
    <col min="11266" max="11266" width="10" style="1" customWidth="1"/>
    <col min="11267" max="11267" width="9.140625" style="1"/>
    <col min="11268" max="11269" width="20" style="1" customWidth="1"/>
    <col min="11270" max="11520" width="9.140625" style="1"/>
    <col min="11521" max="11521" width="50" style="1" customWidth="1"/>
    <col min="11522" max="11522" width="10" style="1" customWidth="1"/>
    <col min="11523" max="11523" width="9.140625" style="1"/>
    <col min="11524" max="11525" width="20" style="1" customWidth="1"/>
    <col min="11526" max="11776" width="9.140625" style="1"/>
    <col min="11777" max="11777" width="50" style="1" customWidth="1"/>
    <col min="11778" max="11778" width="10" style="1" customWidth="1"/>
    <col min="11779" max="11779" width="9.140625" style="1"/>
    <col min="11780" max="11781" width="20" style="1" customWidth="1"/>
    <col min="11782" max="12032" width="9.140625" style="1"/>
    <col min="12033" max="12033" width="50" style="1" customWidth="1"/>
    <col min="12034" max="12034" width="10" style="1" customWidth="1"/>
    <col min="12035" max="12035" width="9.140625" style="1"/>
    <col min="12036" max="12037" width="20" style="1" customWidth="1"/>
    <col min="12038" max="12288" width="9.140625" style="1"/>
    <col min="12289" max="12289" width="50" style="1" customWidth="1"/>
    <col min="12290" max="12290" width="10" style="1" customWidth="1"/>
    <col min="12291" max="12291" width="9.140625" style="1"/>
    <col min="12292" max="12293" width="20" style="1" customWidth="1"/>
    <col min="12294" max="12544" width="9.140625" style="1"/>
    <col min="12545" max="12545" width="50" style="1" customWidth="1"/>
    <col min="12546" max="12546" width="10" style="1" customWidth="1"/>
    <col min="12547" max="12547" width="9.140625" style="1"/>
    <col min="12548" max="12549" width="20" style="1" customWidth="1"/>
    <col min="12550" max="12800" width="9.140625" style="1"/>
    <col min="12801" max="12801" width="50" style="1" customWidth="1"/>
    <col min="12802" max="12802" width="10" style="1" customWidth="1"/>
    <col min="12803" max="12803" width="9.140625" style="1"/>
    <col min="12804" max="12805" width="20" style="1" customWidth="1"/>
    <col min="12806" max="13056" width="9.140625" style="1"/>
    <col min="13057" max="13057" width="50" style="1" customWidth="1"/>
    <col min="13058" max="13058" width="10" style="1" customWidth="1"/>
    <col min="13059" max="13059" width="9.140625" style="1"/>
    <col min="13060" max="13061" width="20" style="1" customWidth="1"/>
    <col min="13062" max="13312" width="9.140625" style="1"/>
    <col min="13313" max="13313" width="50" style="1" customWidth="1"/>
    <col min="13314" max="13314" width="10" style="1" customWidth="1"/>
    <col min="13315" max="13315" width="9.140625" style="1"/>
    <col min="13316" max="13317" width="20" style="1" customWidth="1"/>
    <col min="13318" max="13568" width="9.140625" style="1"/>
    <col min="13569" max="13569" width="50" style="1" customWidth="1"/>
    <col min="13570" max="13570" width="10" style="1" customWidth="1"/>
    <col min="13571" max="13571" width="9.140625" style="1"/>
    <col min="13572" max="13573" width="20" style="1" customWidth="1"/>
    <col min="13574" max="13824" width="9.140625" style="1"/>
    <col min="13825" max="13825" width="50" style="1" customWidth="1"/>
    <col min="13826" max="13826" width="10" style="1" customWidth="1"/>
    <col min="13827" max="13827" width="9.140625" style="1"/>
    <col min="13828" max="13829" width="20" style="1" customWidth="1"/>
    <col min="13830" max="14080" width="9.140625" style="1"/>
    <col min="14081" max="14081" width="50" style="1" customWidth="1"/>
    <col min="14082" max="14082" width="10" style="1" customWidth="1"/>
    <col min="14083" max="14083" width="9.140625" style="1"/>
    <col min="14084" max="14085" width="20" style="1" customWidth="1"/>
    <col min="14086" max="14336" width="9.140625" style="1"/>
    <col min="14337" max="14337" width="50" style="1" customWidth="1"/>
    <col min="14338" max="14338" width="10" style="1" customWidth="1"/>
    <col min="14339" max="14339" width="9.140625" style="1"/>
    <col min="14340" max="14341" width="20" style="1" customWidth="1"/>
    <col min="14342" max="14592" width="9.140625" style="1"/>
    <col min="14593" max="14593" width="50" style="1" customWidth="1"/>
    <col min="14594" max="14594" width="10" style="1" customWidth="1"/>
    <col min="14595" max="14595" width="9.140625" style="1"/>
    <col min="14596" max="14597" width="20" style="1" customWidth="1"/>
    <col min="14598" max="14848" width="9.140625" style="1"/>
    <col min="14849" max="14849" width="50" style="1" customWidth="1"/>
    <col min="14850" max="14850" width="10" style="1" customWidth="1"/>
    <col min="14851" max="14851" width="9.140625" style="1"/>
    <col min="14852" max="14853" width="20" style="1" customWidth="1"/>
    <col min="14854" max="15104" width="9.140625" style="1"/>
    <col min="15105" max="15105" width="50" style="1" customWidth="1"/>
    <col min="15106" max="15106" width="10" style="1" customWidth="1"/>
    <col min="15107" max="15107" width="9.140625" style="1"/>
    <col min="15108" max="15109" width="20" style="1" customWidth="1"/>
    <col min="15110" max="15360" width="9.140625" style="1"/>
    <col min="15361" max="15361" width="50" style="1" customWidth="1"/>
    <col min="15362" max="15362" width="10" style="1" customWidth="1"/>
    <col min="15363" max="15363" width="9.140625" style="1"/>
    <col min="15364" max="15365" width="20" style="1" customWidth="1"/>
    <col min="15366" max="15616" width="9.140625" style="1"/>
    <col min="15617" max="15617" width="50" style="1" customWidth="1"/>
    <col min="15618" max="15618" width="10" style="1" customWidth="1"/>
    <col min="15619" max="15619" width="9.140625" style="1"/>
    <col min="15620" max="15621" width="20" style="1" customWidth="1"/>
    <col min="15622" max="15872" width="9.140625" style="1"/>
    <col min="15873" max="15873" width="50" style="1" customWidth="1"/>
    <col min="15874" max="15874" width="10" style="1" customWidth="1"/>
    <col min="15875" max="15875" width="9.140625" style="1"/>
    <col min="15876" max="15877" width="20" style="1" customWidth="1"/>
    <col min="15878" max="16128" width="9.140625" style="1"/>
    <col min="16129" max="16129" width="50" style="1" customWidth="1"/>
    <col min="16130" max="16130" width="10" style="1" customWidth="1"/>
    <col min="16131" max="16131" width="9.140625" style="1"/>
    <col min="16132" max="16133" width="20" style="1" customWidth="1"/>
    <col min="16134" max="16384" width="9.140625" style="1"/>
  </cols>
  <sheetData>
    <row r="1" spans="1:5" x14ac:dyDescent="0.2">
      <c r="A1" s="14" t="s">
        <v>0</v>
      </c>
      <c r="B1" s="15"/>
      <c r="C1" s="1" t="s">
        <v>1</v>
      </c>
    </row>
    <row r="2" spans="1:5" x14ac:dyDescent="0.2">
      <c r="A2" s="15" t="s">
        <v>2</v>
      </c>
      <c r="B2" s="15"/>
      <c r="C2" s="1" t="s">
        <v>3</v>
      </c>
    </row>
    <row r="3" spans="1:5" x14ac:dyDescent="0.2">
      <c r="A3" s="15" t="s">
        <v>4</v>
      </c>
      <c r="B3" s="15"/>
    </row>
    <row r="4" spans="1:5" x14ac:dyDescent="0.2">
      <c r="C4" s="15" t="s">
        <v>5</v>
      </c>
      <c r="D4" s="15"/>
    </row>
    <row r="5" spans="1:5" ht="20.100000000000001" customHeight="1" x14ac:dyDescent="0.2">
      <c r="A5" s="16" t="s">
        <v>6</v>
      </c>
      <c r="B5" s="15"/>
      <c r="C5" s="15"/>
      <c r="D5" s="15"/>
    </row>
    <row r="8" spans="1:5" x14ac:dyDescent="0.2">
      <c r="A8" s="2" t="s">
        <v>7</v>
      </c>
      <c r="B8" s="2" t="s">
        <v>8</v>
      </c>
      <c r="C8" s="2" t="s">
        <v>9</v>
      </c>
      <c r="D8" s="7" t="s">
        <v>10</v>
      </c>
      <c r="E8" s="7" t="s">
        <v>11</v>
      </c>
    </row>
    <row r="9" spans="1:5" x14ac:dyDescent="0.2">
      <c r="A9" s="3" t="s">
        <v>12</v>
      </c>
      <c r="B9" s="4"/>
      <c r="C9" s="4"/>
      <c r="D9" s="8" t="s">
        <v>5</v>
      </c>
      <c r="E9" s="8" t="s">
        <v>5</v>
      </c>
    </row>
    <row r="10" spans="1:5" x14ac:dyDescent="0.2">
      <c r="A10" s="3" t="s">
        <v>13</v>
      </c>
      <c r="B10" s="4" t="s">
        <v>14</v>
      </c>
      <c r="C10" s="4"/>
      <c r="D10" s="8">
        <v>1562665911314</v>
      </c>
      <c r="E10" s="8">
        <v>976274988243</v>
      </c>
    </row>
    <row r="11" spans="1:5" x14ac:dyDescent="0.2">
      <c r="A11" s="3" t="s">
        <v>15</v>
      </c>
      <c r="B11" s="4" t="s">
        <v>16</v>
      </c>
      <c r="C11" s="4"/>
      <c r="D11" s="8">
        <v>1428040695023</v>
      </c>
      <c r="E11" s="8">
        <v>841286272875</v>
      </c>
    </row>
    <row r="12" spans="1:5" x14ac:dyDescent="0.2">
      <c r="A12" s="3" t="s">
        <v>17</v>
      </c>
      <c r="B12" s="4" t="s">
        <v>18</v>
      </c>
      <c r="C12" s="4"/>
      <c r="D12" s="8">
        <f>D13+D14</f>
        <v>248012673266</v>
      </c>
      <c r="E12" s="8">
        <f>E13+E14</f>
        <v>241819134521</v>
      </c>
    </row>
    <row r="13" spans="1:5" x14ac:dyDescent="0.2">
      <c r="A13" s="5" t="s">
        <v>19</v>
      </c>
      <c r="B13" s="4" t="s">
        <v>20</v>
      </c>
      <c r="C13" s="4"/>
      <c r="D13" s="9">
        <v>248012673266</v>
      </c>
      <c r="E13" s="9">
        <v>81819134521</v>
      </c>
    </row>
    <row r="14" spans="1:5" x14ac:dyDescent="0.2">
      <c r="A14" s="5" t="s">
        <v>21</v>
      </c>
      <c r="B14" s="4" t="s">
        <v>22</v>
      </c>
      <c r="C14" s="4"/>
      <c r="D14" s="9"/>
      <c r="E14" s="9">
        <v>160000000000</v>
      </c>
    </row>
    <row r="15" spans="1:5" x14ac:dyDescent="0.2">
      <c r="A15" s="5" t="s">
        <v>23</v>
      </c>
      <c r="B15" s="4" t="s">
        <v>24</v>
      </c>
      <c r="C15" s="4"/>
      <c r="D15" s="9">
        <v>335565864659</v>
      </c>
      <c r="E15" s="9">
        <v>99911875543</v>
      </c>
    </row>
    <row r="16" spans="1:5" x14ac:dyDescent="0.2">
      <c r="A16" s="5" t="s">
        <v>25</v>
      </c>
      <c r="B16" s="4" t="s">
        <v>26</v>
      </c>
      <c r="C16" s="4"/>
      <c r="D16" s="9"/>
      <c r="E16" s="9"/>
    </row>
    <row r="17" spans="1:5" x14ac:dyDescent="0.2">
      <c r="A17" s="5" t="s">
        <v>27</v>
      </c>
      <c r="B17" s="4" t="s">
        <v>28</v>
      </c>
      <c r="C17" s="4"/>
      <c r="D17" s="9">
        <v>861420252720</v>
      </c>
      <c r="E17" s="9">
        <v>508453622392</v>
      </c>
    </row>
    <row r="18" spans="1:5" x14ac:dyDescent="0.2">
      <c r="A18" s="5" t="s">
        <v>29</v>
      </c>
      <c r="B18" s="4" t="s">
        <v>30</v>
      </c>
      <c r="C18" s="4"/>
      <c r="D18" s="9"/>
      <c r="E18" s="9"/>
    </row>
    <row r="19" spans="1:5" x14ac:dyDescent="0.2">
      <c r="A19" s="5" t="s">
        <v>31</v>
      </c>
      <c r="B19" s="4" t="s">
        <v>32</v>
      </c>
      <c r="C19" s="4"/>
      <c r="D19" s="9">
        <v>-28610104426</v>
      </c>
      <c r="E19" s="9">
        <v>-26602182963</v>
      </c>
    </row>
    <row r="20" spans="1:5" x14ac:dyDescent="0.2">
      <c r="A20" s="3" t="s">
        <v>33</v>
      </c>
      <c r="B20" s="4" t="s">
        <v>34</v>
      </c>
      <c r="C20" s="4"/>
      <c r="D20" s="9">
        <v>4145678317</v>
      </c>
      <c r="E20" s="9">
        <v>10789742146</v>
      </c>
    </row>
    <row r="21" spans="1:5" x14ac:dyDescent="0.2">
      <c r="A21" s="5" t="s">
        <v>35</v>
      </c>
      <c r="B21" s="4" t="s">
        <v>36</v>
      </c>
      <c r="C21" s="4"/>
      <c r="D21" s="9">
        <v>2484000000</v>
      </c>
      <c r="E21" s="9">
        <v>9582750000</v>
      </c>
    </row>
    <row r="22" spans="1:5" x14ac:dyDescent="0.2">
      <c r="A22" s="5" t="s">
        <v>37</v>
      </c>
      <c r="B22" s="4" t="s">
        <v>38</v>
      </c>
      <c r="C22" s="4"/>
      <c r="D22" s="9"/>
      <c r="E22" s="9"/>
    </row>
    <row r="23" spans="1:5" x14ac:dyDescent="0.2">
      <c r="A23" s="5" t="s">
        <v>39</v>
      </c>
      <c r="B23" s="4" t="s">
        <v>40</v>
      </c>
      <c r="C23" s="4"/>
      <c r="D23" s="9"/>
      <c r="E23" s="9"/>
    </row>
    <row r="24" spans="1:5" x14ac:dyDescent="0.2">
      <c r="A24" s="5" t="s">
        <v>41</v>
      </c>
      <c r="B24" s="4" t="s">
        <v>42</v>
      </c>
      <c r="C24" s="4"/>
      <c r="D24" s="9"/>
      <c r="E24" s="9"/>
    </row>
    <row r="25" spans="1:5" x14ac:dyDescent="0.2">
      <c r="A25" s="5" t="s">
        <v>43</v>
      </c>
      <c r="B25" s="4" t="s">
        <v>44</v>
      </c>
      <c r="C25" s="4"/>
      <c r="D25" s="9">
        <v>1661678317</v>
      </c>
      <c r="E25" s="9">
        <v>1206992146</v>
      </c>
    </row>
    <row r="26" spans="1:5" x14ac:dyDescent="0.2">
      <c r="A26" s="5" t="s">
        <v>45</v>
      </c>
      <c r="B26" s="4" t="s">
        <v>46</v>
      </c>
      <c r="C26" s="4"/>
      <c r="D26" s="9">
        <v>1662837000</v>
      </c>
      <c r="E26" s="9">
        <v>551967902</v>
      </c>
    </row>
    <row r="27" spans="1:5" x14ac:dyDescent="0.2">
      <c r="A27" s="5" t="s">
        <v>47</v>
      </c>
      <c r="B27" s="4" t="s">
        <v>48</v>
      </c>
      <c r="C27" s="4"/>
      <c r="D27" s="9">
        <v>5843493487</v>
      </c>
      <c r="E27" s="9">
        <v>6179827003</v>
      </c>
    </row>
    <row r="28" spans="1:5" x14ac:dyDescent="0.2">
      <c r="A28" s="5" t="s">
        <v>49</v>
      </c>
      <c r="B28" s="4" t="s">
        <v>50</v>
      </c>
      <c r="C28" s="4"/>
      <c r="D28" s="9"/>
      <c r="E28" s="9"/>
    </row>
    <row r="29" spans="1:5" x14ac:dyDescent="0.2">
      <c r="A29" s="5" t="s">
        <v>51</v>
      </c>
      <c r="B29" s="4" t="s">
        <v>52</v>
      </c>
      <c r="C29" s="4"/>
      <c r="D29" s="9"/>
      <c r="E29" s="9"/>
    </row>
    <row r="30" spans="1:5" x14ac:dyDescent="0.2">
      <c r="A30" s="5" t="s">
        <v>53</v>
      </c>
      <c r="B30" s="4" t="s">
        <v>54</v>
      </c>
      <c r="C30" s="4"/>
      <c r="D30" s="9">
        <v>1978208478</v>
      </c>
      <c r="E30" s="9">
        <v>2160494809</v>
      </c>
    </row>
    <row r="31" spans="1:5" x14ac:dyDescent="0.2">
      <c r="A31" s="5" t="s">
        <v>55</v>
      </c>
      <c r="B31" s="4" t="s">
        <v>56</v>
      </c>
      <c r="C31" s="4"/>
      <c r="D31" s="9">
        <f>E31</f>
        <v>-1978208478</v>
      </c>
      <c r="E31" s="9">
        <f>-D30</f>
        <v>-1978208478</v>
      </c>
    </row>
    <row r="32" spans="1:5" x14ac:dyDescent="0.2">
      <c r="A32" s="3" t="s">
        <v>57</v>
      </c>
      <c r="B32" s="4" t="s">
        <v>58</v>
      </c>
      <c r="C32" s="4"/>
      <c r="D32" s="8">
        <f>SUM(D33:D41)</f>
        <v>134625216291</v>
      </c>
      <c r="E32" s="8">
        <f>SUM(E33:E41)</f>
        <v>134988715368</v>
      </c>
    </row>
    <row r="33" spans="1:5" x14ac:dyDescent="0.2">
      <c r="A33" s="5" t="s">
        <v>59</v>
      </c>
      <c r="B33" s="4" t="s">
        <v>60</v>
      </c>
      <c r="C33" s="4"/>
      <c r="D33" s="9">
        <v>132955166000</v>
      </c>
      <c r="E33" s="9">
        <v>132050815271</v>
      </c>
    </row>
    <row r="34" spans="1:5" x14ac:dyDescent="0.2">
      <c r="A34" s="5" t="s">
        <v>61</v>
      </c>
      <c r="B34" s="4" t="s">
        <v>62</v>
      </c>
      <c r="C34" s="4"/>
      <c r="D34" s="9"/>
      <c r="E34" s="9"/>
    </row>
    <row r="35" spans="1:5" x14ac:dyDescent="0.2">
      <c r="A35" s="5" t="s">
        <v>63</v>
      </c>
      <c r="B35" s="4" t="s">
        <v>64</v>
      </c>
      <c r="C35" s="4"/>
      <c r="D35" s="9">
        <v>1619001959</v>
      </c>
      <c r="E35" s="9">
        <v>2882344507</v>
      </c>
    </row>
    <row r="36" spans="1:5" x14ac:dyDescent="0.2">
      <c r="A36" s="5" t="s">
        <v>65</v>
      </c>
      <c r="B36" s="4" t="s">
        <v>66</v>
      </c>
      <c r="C36" s="4"/>
      <c r="D36" s="9">
        <v>48550000</v>
      </c>
      <c r="E36" s="9">
        <f>D36</f>
        <v>48550000</v>
      </c>
    </row>
    <row r="37" spans="1:5" x14ac:dyDescent="0.2">
      <c r="A37" s="5" t="s">
        <v>67</v>
      </c>
      <c r="B37" s="4" t="s">
        <v>68</v>
      </c>
      <c r="C37" s="4"/>
      <c r="D37" s="9"/>
      <c r="E37" s="9"/>
    </row>
    <row r="38" spans="1:5" x14ac:dyDescent="0.2">
      <c r="A38" s="5" t="s">
        <v>69</v>
      </c>
      <c r="B38" s="4" t="s">
        <v>70</v>
      </c>
      <c r="C38" s="4"/>
      <c r="D38" s="9"/>
      <c r="E38" s="9"/>
    </row>
    <row r="39" spans="1:5" x14ac:dyDescent="0.2">
      <c r="A39" s="5" t="s">
        <v>71</v>
      </c>
      <c r="B39" s="4" t="s">
        <v>72</v>
      </c>
      <c r="C39" s="4"/>
      <c r="D39" s="9">
        <v>2498332</v>
      </c>
      <c r="E39" s="9">
        <v>7005590</v>
      </c>
    </row>
    <row r="40" spans="1:5" x14ac:dyDescent="0.2">
      <c r="A40" s="5" t="s">
        <v>73</v>
      </c>
      <c r="B40" s="4" t="s">
        <v>74</v>
      </c>
      <c r="C40" s="4"/>
      <c r="D40" s="9"/>
      <c r="E40" s="9"/>
    </row>
    <row r="41" spans="1:5" x14ac:dyDescent="0.2">
      <c r="A41" s="5" t="s">
        <v>75</v>
      </c>
      <c r="B41" s="4" t="s">
        <v>76</v>
      </c>
      <c r="C41" s="4"/>
      <c r="D41" s="9"/>
      <c r="E41" s="9"/>
    </row>
    <row r="42" spans="1:5" x14ac:dyDescent="0.2">
      <c r="A42" s="3" t="s">
        <v>77</v>
      </c>
      <c r="B42" s="4" t="s">
        <v>78</v>
      </c>
      <c r="C42" s="4"/>
      <c r="D42" s="8">
        <v>30569517429</v>
      </c>
      <c r="E42" s="8">
        <v>37074571443</v>
      </c>
    </row>
    <row r="43" spans="1:5" x14ac:dyDescent="0.2">
      <c r="A43" s="3" t="s">
        <v>79</v>
      </c>
      <c r="B43" s="4" t="s">
        <v>80</v>
      </c>
      <c r="C43" s="4"/>
      <c r="D43" s="11"/>
      <c r="E43" s="11"/>
    </row>
    <row r="44" spans="1:5" x14ac:dyDescent="0.2">
      <c r="A44" s="5" t="s">
        <v>81</v>
      </c>
      <c r="B44" s="4" t="s">
        <v>82</v>
      </c>
      <c r="C44" s="10"/>
      <c r="D44" s="13"/>
      <c r="E44" s="13"/>
    </row>
    <row r="45" spans="1:5" x14ac:dyDescent="0.2">
      <c r="A45" s="3" t="s">
        <v>83</v>
      </c>
      <c r="B45" s="4" t="s">
        <v>84</v>
      </c>
      <c r="C45" s="4"/>
      <c r="D45" s="12">
        <f>SUM(D46:D50)</f>
        <v>0</v>
      </c>
      <c r="E45" s="12">
        <f>SUM(E46:E50)</f>
        <v>0</v>
      </c>
    </row>
    <row r="46" spans="1:5" x14ac:dyDescent="0.2">
      <c r="A46" s="5" t="s">
        <v>85</v>
      </c>
      <c r="B46" s="4" t="s">
        <v>86</v>
      </c>
      <c r="C46" s="4"/>
      <c r="D46" s="9"/>
      <c r="E46" s="9"/>
    </row>
    <row r="47" spans="1:5" x14ac:dyDescent="0.2">
      <c r="A47" s="5" t="s">
        <v>87</v>
      </c>
      <c r="B47" s="4" t="s">
        <v>88</v>
      </c>
      <c r="C47" s="4"/>
      <c r="D47" s="9"/>
      <c r="E47" s="9"/>
    </row>
    <row r="48" spans="1:5" x14ac:dyDescent="0.2">
      <c r="A48" s="5" t="s">
        <v>89</v>
      </c>
      <c r="B48" s="4" t="s">
        <v>90</v>
      </c>
      <c r="C48" s="4"/>
      <c r="D48" s="9"/>
      <c r="E48" s="9"/>
    </row>
    <row r="49" spans="1:5" x14ac:dyDescent="0.2">
      <c r="A49" s="5" t="s">
        <v>91</v>
      </c>
      <c r="B49" s="4" t="s">
        <v>92</v>
      </c>
      <c r="C49" s="4"/>
      <c r="D49" s="9"/>
      <c r="E49" s="9"/>
    </row>
    <row r="50" spans="1:5" x14ac:dyDescent="0.2">
      <c r="A50" s="5" t="s">
        <v>93</v>
      </c>
      <c r="B50" s="4" t="s">
        <v>94</v>
      </c>
      <c r="C50" s="4"/>
      <c r="D50" s="9"/>
      <c r="E50" s="9"/>
    </row>
    <row r="51" spans="1:5" x14ac:dyDescent="0.2">
      <c r="A51" s="3" t="s">
        <v>95</v>
      </c>
      <c r="B51" s="4" t="s">
        <v>96</v>
      </c>
      <c r="C51" s="4"/>
      <c r="D51" s="8">
        <v>13410029791</v>
      </c>
      <c r="E51" s="8">
        <v>13526134207</v>
      </c>
    </row>
    <row r="52" spans="1:5" x14ac:dyDescent="0.2">
      <c r="A52" s="5" t="s">
        <v>97</v>
      </c>
      <c r="B52" s="4" t="s">
        <v>98</v>
      </c>
      <c r="C52" s="4"/>
      <c r="D52" s="9">
        <v>9577738069</v>
      </c>
      <c r="E52" s="9">
        <v>10033518916</v>
      </c>
    </row>
    <row r="53" spans="1:5" x14ac:dyDescent="0.2">
      <c r="A53" s="5" t="s">
        <v>99</v>
      </c>
      <c r="B53" s="4" t="s">
        <v>100</v>
      </c>
      <c r="C53" s="4"/>
      <c r="D53" s="9">
        <v>32741559294</v>
      </c>
      <c r="E53" s="9">
        <v>32455626481</v>
      </c>
    </row>
    <row r="54" spans="1:5" x14ac:dyDescent="0.2">
      <c r="A54" s="5" t="s">
        <v>101</v>
      </c>
      <c r="B54" s="4" t="s">
        <v>102</v>
      </c>
      <c r="C54" s="4"/>
      <c r="D54" s="9">
        <v>-23163821225</v>
      </c>
      <c r="E54" s="9">
        <v>-22422107565</v>
      </c>
    </row>
    <row r="55" spans="1:5" x14ac:dyDescent="0.2">
      <c r="A55" s="5" t="s">
        <v>103</v>
      </c>
      <c r="B55" s="4" t="s">
        <v>104</v>
      </c>
      <c r="C55" s="4"/>
      <c r="D55" s="9"/>
      <c r="E55" s="9"/>
    </row>
    <row r="56" spans="1:5" x14ac:dyDescent="0.2">
      <c r="A56" s="5" t="s">
        <v>105</v>
      </c>
      <c r="B56" s="4" t="s">
        <v>106</v>
      </c>
      <c r="C56" s="4"/>
      <c r="D56" s="9"/>
      <c r="E56" s="9"/>
    </row>
    <row r="57" spans="1:5" x14ac:dyDescent="0.2">
      <c r="A57" s="5" t="s">
        <v>99</v>
      </c>
      <c r="B57" s="4" t="s">
        <v>107</v>
      </c>
      <c r="C57" s="4"/>
      <c r="D57" s="9"/>
      <c r="E57" s="9"/>
    </row>
    <row r="58" spans="1:5" x14ac:dyDescent="0.2">
      <c r="A58" s="5" t="s">
        <v>108</v>
      </c>
      <c r="B58" s="4" t="s">
        <v>109</v>
      </c>
      <c r="C58" s="4"/>
      <c r="D58" s="9"/>
      <c r="E58" s="9"/>
    </row>
    <row r="59" spans="1:5" x14ac:dyDescent="0.2">
      <c r="A59" s="5" t="s">
        <v>110</v>
      </c>
      <c r="B59" s="4" t="s">
        <v>111</v>
      </c>
      <c r="C59" s="4"/>
      <c r="D59" s="9"/>
      <c r="E59" s="9"/>
    </row>
    <row r="60" spans="1:5" x14ac:dyDescent="0.2">
      <c r="A60" s="5" t="s">
        <v>112</v>
      </c>
      <c r="B60" s="4" t="s">
        <v>113</v>
      </c>
      <c r="C60" s="4"/>
      <c r="D60" s="9">
        <v>3832291722</v>
      </c>
      <c r="E60" s="9">
        <v>3492615291</v>
      </c>
    </row>
    <row r="61" spans="1:5" x14ac:dyDescent="0.2">
      <c r="A61" s="5" t="s">
        <v>99</v>
      </c>
      <c r="B61" s="4" t="s">
        <v>114</v>
      </c>
      <c r="C61" s="4"/>
      <c r="D61" s="9">
        <v>11707841628</v>
      </c>
      <c r="E61" s="9">
        <v>10124060628</v>
      </c>
    </row>
    <row r="62" spans="1:5" x14ac:dyDescent="0.2">
      <c r="A62" s="5" t="s">
        <v>115</v>
      </c>
      <c r="B62" s="4" t="s">
        <v>116</v>
      </c>
      <c r="C62" s="4"/>
      <c r="D62" s="9">
        <v>-7875549906</v>
      </c>
      <c r="E62" s="9">
        <v>6631445337</v>
      </c>
    </row>
    <row r="63" spans="1:5" x14ac:dyDescent="0.2">
      <c r="A63" s="5" t="s">
        <v>117</v>
      </c>
      <c r="B63" s="4" t="s">
        <v>118</v>
      </c>
      <c r="C63" s="4"/>
      <c r="D63" s="9"/>
      <c r="E63" s="9"/>
    </row>
    <row r="64" spans="1:5" x14ac:dyDescent="0.2">
      <c r="A64" s="5" t="s">
        <v>119</v>
      </c>
      <c r="B64" s="4" t="s">
        <v>120</v>
      </c>
      <c r="C64" s="4"/>
      <c r="D64" s="9"/>
      <c r="E64" s="9"/>
    </row>
    <row r="65" spans="1:5" x14ac:dyDescent="0.2">
      <c r="A65" s="5" t="s">
        <v>99</v>
      </c>
      <c r="B65" s="4" t="s">
        <v>121</v>
      </c>
      <c r="C65" s="4"/>
      <c r="D65" s="9"/>
      <c r="E65" s="9"/>
    </row>
    <row r="66" spans="1:5" x14ac:dyDescent="0.2">
      <c r="A66" s="5" t="s">
        <v>101</v>
      </c>
      <c r="B66" s="4" t="s">
        <v>122</v>
      </c>
      <c r="C66" s="4"/>
      <c r="D66" s="9"/>
      <c r="E66" s="9"/>
    </row>
    <row r="67" spans="1:5" x14ac:dyDescent="0.2">
      <c r="A67" s="5" t="s">
        <v>123</v>
      </c>
      <c r="B67" s="4" t="s">
        <v>124</v>
      </c>
      <c r="C67" s="4"/>
      <c r="D67" s="9">
        <v>170157163</v>
      </c>
      <c r="E67" s="9">
        <f>D67</f>
        <v>170157163</v>
      </c>
    </row>
    <row r="68" spans="1:5" x14ac:dyDescent="0.2">
      <c r="A68" s="5" t="s">
        <v>125</v>
      </c>
      <c r="B68" s="4" t="s">
        <v>126</v>
      </c>
      <c r="C68" s="4"/>
      <c r="D68" s="9"/>
      <c r="E68" s="9"/>
    </row>
    <row r="69" spans="1:5" x14ac:dyDescent="0.2">
      <c r="A69" s="3" t="s">
        <v>127</v>
      </c>
      <c r="B69" s="4" t="s">
        <v>128</v>
      </c>
      <c r="C69" s="4"/>
      <c r="D69" s="8">
        <f>SUM(D70:D75)</f>
        <v>16989330475</v>
      </c>
      <c r="E69" s="8">
        <f>SUM(E70:E75)</f>
        <v>23378280073</v>
      </c>
    </row>
    <row r="70" spans="1:5" x14ac:dyDescent="0.2">
      <c r="A70" s="5" t="s">
        <v>129</v>
      </c>
      <c r="B70" s="4" t="s">
        <v>130</v>
      </c>
      <c r="C70" s="4"/>
      <c r="D70" s="9">
        <v>2734871664</v>
      </c>
      <c r="E70" s="9">
        <v>2656871664</v>
      </c>
    </row>
    <row r="71" spans="1:5" x14ac:dyDescent="0.2">
      <c r="A71" s="5" t="s">
        <v>131</v>
      </c>
      <c r="B71" s="4" t="s">
        <v>132</v>
      </c>
      <c r="C71" s="4"/>
      <c r="D71" s="9">
        <v>245182746</v>
      </c>
      <c r="E71" s="9"/>
    </row>
    <row r="72" spans="1:5" x14ac:dyDescent="0.2">
      <c r="A72" s="5" t="s">
        <v>133</v>
      </c>
      <c r="B72" s="4" t="s">
        <v>134</v>
      </c>
      <c r="C72" s="4"/>
      <c r="D72" s="9"/>
      <c r="E72" s="9">
        <v>8506770145</v>
      </c>
    </row>
    <row r="73" spans="1:5" x14ac:dyDescent="0.2">
      <c r="A73" s="5" t="s">
        <v>135</v>
      </c>
      <c r="B73" s="4" t="s">
        <v>136</v>
      </c>
      <c r="C73" s="4"/>
      <c r="D73" s="9">
        <v>14009276065</v>
      </c>
      <c r="E73" s="9">
        <v>12214638264</v>
      </c>
    </row>
    <row r="74" spans="1:5" x14ac:dyDescent="0.2">
      <c r="A74" s="5" t="s">
        <v>137</v>
      </c>
      <c r="B74" s="4" t="s">
        <v>138</v>
      </c>
      <c r="C74" s="4"/>
      <c r="D74" s="9"/>
      <c r="E74" s="9"/>
    </row>
    <row r="75" spans="1:5" x14ac:dyDescent="0.2">
      <c r="A75" s="5" t="s">
        <v>139</v>
      </c>
      <c r="B75" s="4" t="s">
        <v>140</v>
      </c>
      <c r="C75" s="4"/>
      <c r="D75" s="9"/>
      <c r="E75" s="9"/>
    </row>
    <row r="76" spans="1:5" x14ac:dyDescent="0.2">
      <c r="A76" s="5" t="s">
        <v>141</v>
      </c>
      <c r="B76" s="4" t="s">
        <v>142</v>
      </c>
      <c r="C76" s="4"/>
      <c r="D76" s="9"/>
      <c r="E76" s="9"/>
    </row>
    <row r="77" spans="1:5" x14ac:dyDescent="0.2">
      <c r="A77" s="3" t="s">
        <v>143</v>
      </c>
      <c r="B77" s="4" t="s">
        <v>144</v>
      </c>
      <c r="C77" s="4"/>
      <c r="D77" s="8">
        <f>D10+D42</f>
        <v>1593235428743</v>
      </c>
      <c r="E77" s="8">
        <f>E10+E42</f>
        <v>1013349559686</v>
      </c>
    </row>
    <row r="78" spans="1:5" x14ac:dyDescent="0.2">
      <c r="A78" s="3" t="s">
        <v>145</v>
      </c>
      <c r="B78" s="4" t="s">
        <v>146</v>
      </c>
      <c r="C78" s="4"/>
      <c r="D78" s="8">
        <f>D79+D102</f>
        <v>830374427069</v>
      </c>
      <c r="E78" s="8">
        <f>E79+E102</f>
        <v>299795124344</v>
      </c>
    </row>
    <row r="79" spans="1:5" x14ac:dyDescent="0.2">
      <c r="A79" s="3" t="s">
        <v>147</v>
      </c>
      <c r="B79" s="4" t="s">
        <v>148</v>
      </c>
      <c r="C79" s="4"/>
      <c r="D79" s="8">
        <v>829840256069</v>
      </c>
      <c r="E79" s="8">
        <v>299173141344</v>
      </c>
    </row>
    <row r="80" spans="1:5" x14ac:dyDescent="0.2">
      <c r="A80" s="3" t="s">
        <v>149</v>
      </c>
      <c r="B80" s="4" t="s">
        <v>150</v>
      </c>
      <c r="C80" s="4"/>
      <c r="D80" s="8"/>
      <c r="E80" s="8">
        <v>74990100000</v>
      </c>
    </row>
    <row r="81" spans="1:5" x14ac:dyDescent="0.2">
      <c r="A81" s="5" t="s">
        <v>151</v>
      </c>
      <c r="B81" s="4" t="s">
        <v>152</v>
      </c>
      <c r="C81" s="4"/>
      <c r="D81" s="9"/>
      <c r="E81" s="9">
        <f>E80</f>
        <v>74990100000</v>
      </c>
    </row>
    <row r="82" spans="1:5" x14ac:dyDescent="0.2">
      <c r="A82" s="5" t="s">
        <v>153</v>
      </c>
      <c r="B82" s="4" t="s">
        <v>154</v>
      </c>
      <c r="C82" s="4"/>
      <c r="D82" s="9"/>
      <c r="E82" s="9"/>
    </row>
    <row r="83" spans="1:5" x14ac:dyDescent="0.2">
      <c r="A83" s="5" t="s">
        <v>155</v>
      </c>
      <c r="B83" s="4" t="s">
        <v>156</v>
      </c>
      <c r="C83" s="4"/>
      <c r="D83" s="9"/>
      <c r="E83" s="9"/>
    </row>
    <row r="84" spans="1:5" x14ac:dyDescent="0.2">
      <c r="A84" s="5" t="s">
        <v>157</v>
      </c>
      <c r="B84" s="4" t="s">
        <v>158</v>
      </c>
      <c r="C84" s="4"/>
      <c r="D84" s="9"/>
      <c r="E84" s="9"/>
    </row>
    <row r="85" spans="1:5" x14ac:dyDescent="0.2">
      <c r="A85" s="5" t="s">
        <v>159</v>
      </c>
      <c r="B85" s="4" t="s">
        <v>160</v>
      </c>
      <c r="C85" s="4"/>
      <c r="D85" s="9">
        <v>503120000000</v>
      </c>
      <c r="E85" s="9">
        <v>80780000000</v>
      </c>
    </row>
    <row r="86" spans="1:5" x14ac:dyDescent="0.2">
      <c r="A86" s="5" t="s">
        <v>161</v>
      </c>
      <c r="B86" s="4" t="s">
        <v>162</v>
      </c>
      <c r="C86" s="4"/>
      <c r="D86" s="9"/>
      <c r="E86" s="9"/>
    </row>
    <row r="87" spans="1:5" x14ac:dyDescent="0.2">
      <c r="A87" s="5" t="s">
        <v>163</v>
      </c>
      <c r="B87" s="4" t="s">
        <v>164</v>
      </c>
      <c r="C87" s="4"/>
      <c r="D87" s="9"/>
      <c r="E87" s="9"/>
    </row>
    <row r="88" spans="1:5" x14ac:dyDescent="0.2">
      <c r="A88" s="5" t="s">
        <v>165</v>
      </c>
      <c r="B88" s="4" t="s">
        <v>166</v>
      </c>
      <c r="C88" s="4"/>
      <c r="D88" s="9"/>
      <c r="E88" s="9"/>
    </row>
    <row r="89" spans="1:5" x14ac:dyDescent="0.2">
      <c r="A89" s="5" t="s">
        <v>167</v>
      </c>
      <c r="B89" s="4" t="s">
        <v>168</v>
      </c>
      <c r="C89" s="4"/>
      <c r="D89" s="9">
        <v>20037277465</v>
      </c>
      <c r="E89" s="9">
        <v>810000000</v>
      </c>
    </row>
    <row r="90" spans="1:5" x14ac:dyDescent="0.2">
      <c r="A90" s="5" t="s">
        <v>169</v>
      </c>
      <c r="B90" s="4" t="s">
        <v>170</v>
      </c>
      <c r="C90" s="4"/>
      <c r="D90" s="9">
        <v>1717240560</v>
      </c>
      <c r="E90" s="9">
        <v>616500000</v>
      </c>
    </row>
    <row r="91" spans="1:5" x14ac:dyDescent="0.2">
      <c r="A91" s="5" t="s">
        <v>171</v>
      </c>
      <c r="B91" s="4" t="s">
        <v>172</v>
      </c>
      <c r="C91" s="4"/>
      <c r="D91" s="9">
        <v>5308043049</v>
      </c>
      <c r="E91" s="9">
        <v>1401782303</v>
      </c>
    </row>
    <row r="92" spans="1:5" x14ac:dyDescent="0.2">
      <c r="A92" s="5" t="s">
        <v>173</v>
      </c>
      <c r="B92" s="4" t="s">
        <v>174</v>
      </c>
      <c r="C92" s="4"/>
      <c r="D92" s="9">
        <v>7796755</v>
      </c>
      <c r="E92" s="9">
        <f>D92</f>
        <v>7796755</v>
      </c>
    </row>
    <row r="93" spans="1:5" x14ac:dyDescent="0.2">
      <c r="A93" s="5" t="s">
        <v>175</v>
      </c>
      <c r="B93" s="4" t="s">
        <v>176</v>
      </c>
      <c r="C93" s="4"/>
      <c r="D93" s="9"/>
      <c r="E93" s="9"/>
    </row>
    <row r="94" spans="1:5" x14ac:dyDescent="0.2">
      <c r="A94" s="5" t="s">
        <v>177</v>
      </c>
      <c r="B94" s="4" t="s">
        <v>178</v>
      </c>
      <c r="C94" s="4"/>
      <c r="D94" s="9">
        <v>8037734900</v>
      </c>
      <c r="E94" s="9">
        <v>3673782456</v>
      </c>
    </row>
    <row r="95" spans="1:5" x14ac:dyDescent="0.2">
      <c r="A95" s="5" t="s">
        <v>179</v>
      </c>
      <c r="B95" s="4" t="s">
        <v>180</v>
      </c>
      <c r="C95" s="4"/>
      <c r="D95" s="9"/>
      <c r="E95" s="9"/>
    </row>
    <row r="96" spans="1:5" x14ac:dyDescent="0.2">
      <c r="A96" s="5" t="s">
        <v>181</v>
      </c>
      <c r="B96" s="4" t="s">
        <v>182</v>
      </c>
      <c r="C96" s="4"/>
      <c r="D96" s="9"/>
      <c r="E96" s="9"/>
    </row>
    <row r="97" spans="1:5" x14ac:dyDescent="0.2">
      <c r="A97" s="5" t="s">
        <v>183</v>
      </c>
      <c r="B97" s="4" t="s">
        <v>184</v>
      </c>
      <c r="C97" s="4"/>
      <c r="D97" s="9"/>
      <c r="E97" s="9"/>
    </row>
    <row r="98" spans="1:5" x14ac:dyDescent="0.2">
      <c r="A98" s="5" t="s">
        <v>185</v>
      </c>
      <c r="B98" s="4" t="s">
        <v>186</v>
      </c>
      <c r="C98" s="4"/>
      <c r="D98" s="9">
        <v>291612163340</v>
      </c>
      <c r="E98" s="9">
        <v>136893179830</v>
      </c>
    </row>
    <row r="99" spans="1:5" x14ac:dyDescent="0.2">
      <c r="A99" s="5" t="s">
        <v>187</v>
      </c>
      <c r="B99" s="4" t="s">
        <v>188</v>
      </c>
      <c r="C99" s="4"/>
      <c r="D99" s="9"/>
      <c r="E99" s="9"/>
    </row>
    <row r="100" spans="1:5" x14ac:dyDescent="0.2">
      <c r="A100" s="5" t="s">
        <v>189</v>
      </c>
      <c r="B100" s="4" t="s">
        <v>190</v>
      </c>
      <c r="C100" s="4"/>
      <c r="D100" s="9"/>
      <c r="E100" s="9"/>
    </row>
    <row r="101" spans="1:5" x14ac:dyDescent="0.2">
      <c r="A101" s="5" t="s">
        <v>191</v>
      </c>
      <c r="B101" s="4" t="s">
        <v>192</v>
      </c>
      <c r="C101" s="4"/>
      <c r="D101" s="9"/>
      <c r="E101" s="9"/>
    </row>
    <row r="102" spans="1:5" x14ac:dyDescent="0.2">
      <c r="A102" s="3" t="s">
        <v>193</v>
      </c>
      <c r="B102" s="4" t="s">
        <v>194</v>
      </c>
      <c r="C102" s="4"/>
      <c r="D102" s="8">
        <v>534171000</v>
      </c>
      <c r="E102" s="8">
        <v>621983000</v>
      </c>
    </row>
    <row r="103" spans="1:5" x14ac:dyDescent="0.2">
      <c r="A103" s="5" t="s">
        <v>195</v>
      </c>
      <c r="B103" s="4" t="s">
        <v>196</v>
      </c>
      <c r="C103" s="4"/>
      <c r="D103" s="9"/>
      <c r="E103" s="9"/>
    </row>
    <row r="104" spans="1:5" x14ac:dyDescent="0.2">
      <c r="A104" s="5" t="s">
        <v>197</v>
      </c>
      <c r="B104" s="4" t="s">
        <v>198</v>
      </c>
      <c r="C104" s="4"/>
      <c r="D104" s="9"/>
      <c r="E104" s="9"/>
    </row>
    <row r="105" spans="1:5" x14ac:dyDescent="0.2">
      <c r="A105" s="5" t="s">
        <v>199</v>
      </c>
      <c r="B105" s="4" t="s">
        <v>200</v>
      </c>
      <c r="C105" s="4"/>
      <c r="D105" s="9"/>
      <c r="E105" s="9"/>
    </row>
    <row r="106" spans="1:5" x14ac:dyDescent="0.2">
      <c r="A106" s="5" t="s">
        <v>201</v>
      </c>
      <c r="B106" s="4" t="s">
        <v>202</v>
      </c>
      <c r="C106" s="4"/>
      <c r="D106" s="9"/>
      <c r="E106" s="9"/>
    </row>
    <row r="107" spans="1:5" x14ac:dyDescent="0.2">
      <c r="A107" s="5" t="s">
        <v>203</v>
      </c>
      <c r="B107" s="4" t="s">
        <v>204</v>
      </c>
      <c r="C107" s="4"/>
      <c r="D107" s="9"/>
      <c r="E107" s="9"/>
    </row>
    <row r="108" spans="1:5" x14ac:dyDescent="0.2">
      <c r="A108" s="5" t="s">
        <v>205</v>
      </c>
      <c r="B108" s="4" t="s">
        <v>206</v>
      </c>
      <c r="C108" s="4"/>
      <c r="D108" s="9"/>
      <c r="E108" s="9"/>
    </row>
    <row r="109" spans="1:5" x14ac:dyDescent="0.2">
      <c r="A109" s="5" t="s">
        <v>207</v>
      </c>
      <c r="B109" s="4" t="s">
        <v>208</v>
      </c>
      <c r="C109" s="4"/>
      <c r="D109" s="9"/>
      <c r="E109" s="9"/>
    </row>
    <row r="110" spans="1:5" x14ac:dyDescent="0.2">
      <c r="A110" s="5" t="s">
        <v>209</v>
      </c>
      <c r="B110" s="4" t="s">
        <v>210</v>
      </c>
      <c r="C110" s="4"/>
      <c r="D110" s="9"/>
      <c r="E110" s="9"/>
    </row>
    <row r="111" spans="1:5" x14ac:dyDescent="0.2">
      <c r="A111" s="5" t="s">
        <v>211</v>
      </c>
      <c r="B111" s="4" t="s">
        <v>212</v>
      </c>
      <c r="C111" s="4"/>
      <c r="D111" s="9"/>
      <c r="E111" s="9"/>
    </row>
    <row r="112" spans="1:5" x14ac:dyDescent="0.2">
      <c r="A112" s="5" t="s">
        <v>213</v>
      </c>
      <c r="B112" s="4" t="s">
        <v>214</v>
      </c>
      <c r="C112" s="4"/>
      <c r="D112" s="9"/>
      <c r="E112" s="9"/>
    </row>
    <row r="113" spans="1:5" x14ac:dyDescent="0.2">
      <c r="A113" s="5" t="s">
        <v>215</v>
      </c>
      <c r="B113" s="4" t="s">
        <v>216</v>
      </c>
      <c r="C113" s="4"/>
      <c r="D113" s="9"/>
      <c r="E113" s="9"/>
    </row>
    <row r="114" spans="1:5" x14ac:dyDescent="0.2">
      <c r="A114" s="5" t="s">
        <v>217</v>
      </c>
      <c r="B114" s="4" t="s">
        <v>218</v>
      </c>
      <c r="C114" s="4"/>
      <c r="D114" s="9"/>
      <c r="E114" s="9"/>
    </row>
    <row r="115" spans="1:5" x14ac:dyDescent="0.2">
      <c r="A115" s="5" t="s">
        <v>219</v>
      </c>
      <c r="B115" s="4" t="s">
        <v>220</v>
      </c>
      <c r="C115" s="4"/>
      <c r="D115" s="9">
        <f>D102</f>
        <v>534171000</v>
      </c>
      <c r="E115" s="9">
        <f>E102</f>
        <v>621983000</v>
      </c>
    </row>
    <row r="116" spans="1:5" x14ac:dyDescent="0.2">
      <c r="A116" s="5" t="s">
        <v>221</v>
      </c>
      <c r="B116" s="4" t="s">
        <v>222</v>
      </c>
      <c r="C116" s="4"/>
      <c r="D116" s="9"/>
      <c r="E116" s="9"/>
    </row>
    <row r="117" spans="1:5" x14ac:dyDescent="0.2">
      <c r="A117" s="5" t="s">
        <v>223</v>
      </c>
      <c r="B117" s="4" t="s">
        <v>224</v>
      </c>
      <c r="C117" s="4"/>
      <c r="D117" s="9"/>
      <c r="E117" s="9"/>
    </row>
    <row r="118" spans="1:5" x14ac:dyDescent="0.2">
      <c r="A118" s="5" t="s">
        <v>225</v>
      </c>
      <c r="B118" s="4" t="s">
        <v>226</v>
      </c>
      <c r="C118" s="4"/>
      <c r="D118" s="9"/>
      <c r="E118" s="9"/>
    </row>
    <row r="119" spans="1:5" x14ac:dyDescent="0.2">
      <c r="A119" s="5" t="s">
        <v>227</v>
      </c>
      <c r="B119" s="4" t="s">
        <v>228</v>
      </c>
      <c r="C119" s="4"/>
      <c r="D119" s="9"/>
      <c r="E119" s="9"/>
    </row>
    <row r="120" spans="1:5" x14ac:dyDescent="0.2">
      <c r="A120" s="3" t="s">
        <v>229</v>
      </c>
      <c r="B120" s="4" t="s">
        <v>230</v>
      </c>
      <c r="C120" s="4"/>
      <c r="D120" s="8">
        <f>D121+D139</f>
        <v>762861001674</v>
      </c>
      <c r="E120" s="8">
        <v>713554435342</v>
      </c>
    </row>
    <row r="121" spans="1:5" x14ac:dyDescent="0.2">
      <c r="A121" s="3" t="s">
        <v>231</v>
      </c>
      <c r="B121" s="4" t="s">
        <v>232</v>
      </c>
      <c r="C121" s="4"/>
      <c r="D121" s="8">
        <v>762861001674</v>
      </c>
      <c r="E121" s="8">
        <f>E120</f>
        <v>713554435342</v>
      </c>
    </row>
    <row r="122" spans="1:5" x14ac:dyDescent="0.2">
      <c r="A122" s="3" t="s">
        <v>233</v>
      </c>
      <c r="B122" s="4" t="s">
        <v>234</v>
      </c>
      <c r="C122" s="4"/>
      <c r="D122" s="8">
        <v>709240118792</v>
      </c>
      <c r="E122" s="8">
        <f>D122</f>
        <v>709240118792</v>
      </c>
    </row>
    <row r="123" spans="1:5" x14ac:dyDescent="0.2">
      <c r="A123" s="3" t="s">
        <v>235</v>
      </c>
      <c r="B123" s="4" t="s">
        <v>236</v>
      </c>
      <c r="C123" s="4"/>
      <c r="D123" s="8">
        <v>700000000000</v>
      </c>
      <c r="E123" s="8">
        <f>D123</f>
        <v>700000000000</v>
      </c>
    </row>
    <row r="124" spans="1:5" x14ac:dyDescent="0.2">
      <c r="A124" s="5" t="s">
        <v>237</v>
      </c>
      <c r="B124" s="4" t="s">
        <v>238</v>
      </c>
      <c r="C124" s="4"/>
      <c r="D124" s="17">
        <f>D123</f>
        <v>700000000000</v>
      </c>
      <c r="E124" s="11">
        <f t="shared" ref="E124:E133" si="0">D124</f>
        <v>700000000000</v>
      </c>
    </row>
    <row r="125" spans="1:5" x14ac:dyDescent="0.2">
      <c r="A125" s="5" t="s">
        <v>239</v>
      </c>
      <c r="B125" s="4" t="s">
        <v>240</v>
      </c>
      <c r="C125" s="10"/>
      <c r="D125" s="13"/>
      <c r="E125" s="13"/>
    </row>
    <row r="126" spans="1:5" x14ac:dyDescent="0.2">
      <c r="A126" s="5" t="s">
        <v>241</v>
      </c>
      <c r="B126" s="4" t="s">
        <v>242</v>
      </c>
      <c r="C126" s="4"/>
      <c r="D126" s="18">
        <f>D122-D123</f>
        <v>9240118792</v>
      </c>
      <c r="E126" s="12">
        <f>D126</f>
        <v>9240118792</v>
      </c>
    </row>
    <row r="127" spans="1:5" x14ac:dyDescent="0.2">
      <c r="A127" s="5" t="s">
        <v>243</v>
      </c>
      <c r="B127" s="4" t="s">
        <v>244</v>
      </c>
      <c r="C127" s="4"/>
      <c r="D127" s="17"/>
      <c r="E127" s="11">
        <f t="shared" si="0"/>
        <v>0</v>
      </c>
    </row>
    <row r="128" spans="1:5" x14ac:dyDescent="0.2">
      <c r="A128" s="5" t="s">
        <v>245</v>
      </c>
      <c r="B128" s="4" t="s">
        <v>246</v>
      </c>
      <c r="C128" s="10"/>
      <c r="D128" s="13"/>
      <c r="E128" s="13"/>
    </row>
    <row r="129" spans="1:5" x14ac:dyDescent="0.2">
      <c r="A129" s="5" t="s">
        <v>247</v>
      </c>
      <c r="B129" s="4" t="s">
        <v>248</v>
      </c>
      <c r="C129" s="4"/>
      <c r="D129" s="18"/>
      <c r="E129" s="12">
        <f t="shared" si="0"/>
        <v>0</v>
      </c>
    </row>
    <row r="130" spans="1:5" x14ac:dyDescent="0.2">
      <c r="A130" s="5" t="s">
        <v>249</v>
      </c>
      <c r="B130" s="4" t="s">
        <v>250</v>
      </c>
      <c r="C130" s="4"/>
      <c r="D130" s="9"/>
      <c r="E130" s="8">
        <f t="shared" si="0"/>
        <v>0</v>
      </c>
    </row>
    <row r="131" spans="1:5" x14ac:dyDescent="0.2">
      <c r="A131" s="5" t="s">
        <v>251</v>
      </c>
      <c r="B131" s="4" t="s">
        <v>252</v>
      </c>
      <c r="C131" s="4"/>
      <c r="D131" s="9"/>
      <c r="E131" s="8">
        <f t="shared" si="0"/>
        <v>0</v>
      </c>
    </row>
    <row r="132" spans="1:5" x14ac:dyDescent="0.2">
      <c r="A132" s="5" t="s">
        <v>253</v>
      </c>
      <c r="B132" s="4" t="s">
        <v>254</v>
      </c>
      <c r="C132" s="4"/>
      <c r="D132" s="9">
        <f>4622486592</f>
        <v>4622486592</v>
      </c>
      <c r="E132" s="8">
        <v>2157158275</v>
      </c>
    </row>
    <row r="133" spans="1:5" x14ac:dyDescent="0.2">
      <c r="A133" s="5" t="s">
        <v>255</v>
      </c>
      <c r="B133" s="4" t="s">
        <v>256</v>
      </c>
      <c r="C133" s="4"/>
      <c r="D133" s="9">
        <f>D132</f>
        <v>4622486592</v>
      </c>
      <c r="E133" s="8">
        <f t="shared" si="0"/>
        <v>4622486592</v>
      </c>
    </row>
    <row r="134" spans="1:5" x14ac:dyDescent="0.2">
      <c r="A134" s="5" t="s">
        <v>257</v>
      </c>
      <c r="B134" s="4" t="s">
        <v>258</v>
      </c>
      <c r="C134" s="4"/>
      <c r="D134" s="9"/>
      <c r="E134" s="9"/>
    </row>
    <row r="135" spans="1:5" x14ac:dyDescent="0.2">
      <c r="A135" s="5" t="s">
        <v>259</v>
      </c>
      <c r="B135" s="4" t="s">
        <v>260</v>
      </c>
      <c r="C135" s="4"/>
      <c r="D135" s="9">
        <v>44375909698</v>
      </c>
      <c r="E135" s="9"/>
    </row>
    <row r="136" spans="1:5" x14ac:dyDescent="0.2">
      <c r="A136" s="5" t="s">
        <v>261</v>
      </c>
      <c r="B136" s="4" t="s">
        <v>262</v>
      </c>
      <c r="C136" s="4"/>
      <c r="D136" s="9">
        <v>68930268960</v>
      </c>
      <c r="E136" s="9">
        <v>11540602287</v>
      </c>
    </row>
    <row r="137" spans="1:5" x14ac:dyDescent="0.2">
      <c r="A137" s="5" t="s">
        <v>263</v>
      </c>
      <c r="B137" s="4" t="s">
        <v>264</v>
      </c>
      <c r="C137" s="4"/>
      <c r="D137" s="9">
        <f>-(D136-D135)</f>
        <v>-24554359262</v>
      </c>
      <c r="E137" s="9">
        <f>-(E136-E135)</f>
        <v>-11540602287</v>
      </c>
    </row>
    <row r="138" spans="1:5" x14ac:dyDescent="0.2">
      <c r="A138" s="5" t="s">
        <v>265</v>
      </c>
      <c r="B138" s="4" t="s">
        <v>266</v>
      </c>
      <c r="C138" s="4"/>
      <c r="D138" s="9"/>
      <c r="E138" s="9"/>
    </row>
    <row r="139" spans="1:5" x14ac:dyDescent="0.2">
      <c r="A139" s="5" t="s">
        <v>267</v>
      </c>
      <c r="B139" s="4" t="s">
        <v>268</v>
      </c>
      <c r="C139" s="4"/>
      <c r="D139" s="9"/>
      <c r="E139" s="9"/>
    </row>
    <row r="140" spans="1:5" x14ac:dyDescent="0.2">
      <c r="A140" s="3" t="s">
        <v>269</v>
      </c>
      <c r="B140" s="4" t="s">
        <v>270</v>
      </c>
      <c r="C140" s="4"/>
      <c r="D140" s="8">
        <v>1593235428743</v>
      </c>
      <c r="E140" s="8">
        <v>1013349559686</v>
      </c>
    </row>
    <row r="141" spans="1:5" x14ac:dyDescent="0.2">
      <c r="A141" s="3" t="s">
        <v>271</v>
      </c>
      <c r="B141" s="4"/>
      <c r="C141" s="4"/>
      <c r="D141" s="8"/>
      <c r="E141" s="8"/>
    </row>
    <row r="142" spans="1:5" x14ac:dyDescent="0.2">
      <c r="A142" s="3" t="s">
        <v>272</v>
      </c>
      <c r="B142" s="4"/>
      <c r="C142" s="4"/>
      <c r="D142" s="8"/>
      <c r="E142" s="8"/>
    </row>
    <row r="143" spans="1:5" x14ac:dyDescent="0.2">
      <c r="A143" s="5" t="s">
        <v>273</v>
      </c>
      <c r="B143" s="4" t="s">
        <v>274</v>
      </c>
      <c r="C143" s="4"/>
      <c r="D143" s="9"/>
      <c r="E143" s="9"/>
    </row>
    <row r="144" spans="1:5" x14ac:dyDescent="0.2">
      <c r="A144" s="5" t="s">
        <v>275</v>
      </c>
      <c r="B144" s="4" t="s">
        <v>276</v>
      </c>
      <c r="C144" s="4"/>
      <c r="D144" s="9"/>
      <c r="E144" s="9"/>
    </row>
    <row r="145" spans="1:5" x14ac:dyDescent="0.2">
      <c r="A145" s="5" t="s">
        <v>277</v>
      </c>
      <c r="B145" s="4" t="s">
        <v>278</v>
      </c>
      <c r="C145" s="4"/>
      <c r="D145" s="9"/>
      <c r="E145" s="9"/>
    </row>
    <row r="146" spans="1:5" x14ac:dyDescent="0.2">
      <c r="A146" s="5" t="s">
        <v>279</v>
      </c>
      <c r="B146" s="4" t="s">
        <v>280</v>
      </c>
      <c r="C146" s="4"/>
      <c r="D146" s="9"/>
      <c r="E146" s="9"/>
    </row>
    <row r="147" spans="1:5" x14ac:dyDescent="0.2">
      <c r="A147" s="5" t="s">
        <v>281</v>
      </c>
      <c r="B147" s="4" t="s">
        <v>282</v>
      </c>
      <c r="C147" s="4"/>
      <c r="D147" s="9"/>
      <c r="E147" s="9"/>
    </row>
    <row r="148" spans="1:5" x14ac:dyDescent="0.2">
      <c r="A148" s="5" t="s">
        <v>283</v>
      </c>
      <c r="B148" s="4" t="s">
        <v>284</v>
      </c>
      <c r="C148" s="4"/>
      <c r="D148" s="9"/>
      <c r="E148" s="9"/>
    </row>
    <row r="149" spans="1:5" x14ac:dyDescent="0.2">
      <c r="A149" s="5" t="s">
        <v>285</v>
      </c>
      <c r="B149" s="4" t="s">
        <v>286</v>
      </c>
      <c r="C149" s="4"/>
      <c r="D149" s="9"/>
      <c r="E149" s="9"/>
    </row>
    <row r="150" spans="1:5" x14ac:dyDescent="0.2">
      <c r="A150" s="5" t="s">
        <v>287</v>
      </c>
      <c r="B150" s="4" t="s">
        <v>288</v>
      </c>
      <c r="C150" s="4"/>
      <c r="D150" s="9"/>
      <c r="E150" s="9"/>
    </row>
    <row r="151" spans="1:5" x14ac:dyDescent="0.2">
      <c r="A151" s="5" t="s">
        <v>289</v>
      </c>
      <c r="B151" s="4" t="s">
        <v>290</v>
      </c>
      <c r="C151" s="4"/>
      <c r="D151" s="9"/>
      <c r="E151" s="9"/>
    </row>
    <row r="152" spans="1:5" x14ac:dyDescent="0.2">
      <c r="A152" s="5" t="s">
        <v>291</v>
      </c>
      <c r="B152" s="4" t="s">
        <v>292</v>
      </c>
      <c r="C152" s="4"/>
      <c r="D152" s="9"/>
      <c r="E152" s="9"/>
    </row>
    <row r="153" spans="1:5" x14ac:dyDescent="0.2">
      <c r="A153" s="5" t="s">
        <v>293</v>
      </c>
      <c r="B153" s="4" t="s">
        <v>294</v>
      </c>
      <c r="C153" s="4"/>
      <c r="D153" s="9"/>
      <c r="E153" s="9"/>
    </row>
    <row r="154" spans="1:5" x14ac:dyDescent="0.2">
      <c r="A154" s="5" t="s">
        <v>295</v>
      </c>
      <c r="B154" s="4" t="s">
        <v>296</v>
      </c>
      <c r="C154" s="4"/>
      <c r="D154" s="9"/>
      <c r="E154" s="9"/>
    </row>
    <row r="155" spans="1:5" x14ac:dyDescent="0.2">
      <c r="A155" s="5" t="s">
        <v>297</v>
      </c>
      <c r="B155" s="4" t="s">
        <v>298</v>
      </c>
      <c r="C155" s="4"/>
      <c r="D155" s="9"/>
      <c r="E155" s="9"/>
    </row>
    <row r="156" spans="1:5" x14ac:dyDescent="0.2">
      <c r="A156" s="3" t="s">
        <v>299</v>
      </c>
      <c r="B156" s="4"/>
      <c r="C156" s="4"/>
      <c r="D156" s="8"/>
      <c r="E156" s="8"/>
    </row>
    <row r="157" spans="1:5" x14ac:dyDescent="0.2">
      <c r="A157" s="5" t="s">
        <v>300</v>
      </c>
      <c r="B157" s="4" t="s">
        <v>301</v>
      </c>
      <c r="C157" s="4"/>
      <c r="D157" s="9"/>
      <c r="E157" s="9"/>
    </row>
    <row r="158" spans="1:5" x14ac:dyDescent="0.2">
      <c r="A158" s="5" t="s">
        <v>302</v>
      </c>
      <c r="B158" s="4" t="s">
        <v>303</v>
      </c>
      <c r="C158" s="4"/>
      <c r="D158" s="9"/>
      <c r="E158" s="9"/>
    </row>
    <row r="159" spans="1:5" x14ac:dyDescent="0.2">
      <c r="A159" s="5" t="s">
        <v>304</v>
      </c>
      <c r="B159" s="4" t="s">
        <v>305</v>
      </c>
      <c r="C159" s="4"/>
      <c r="D159" s="9"/>
      <c r="E159" s="9"/>
    </row>
    <row r="160" spans="1:5" x14ac:dyDescent="0.2">
      <c r="A160" s="5" t="s">
        <v>306</v>
      </c>
      <c r="B160" s="4" t="s">
        <v>307</v>
      </c>
      <c r="C160" s="4"/>
      <c r="D160" s="9"/>
      <c r="E160" s="9"/>
    </row>
    <row r="161" spans="1:5" x14ac:dyDescent="0.2">
      <c r="A161" s="5" t="s">
        <v>308</v>
      </c>
      <c r="B161" s="4" t="s">
        <v>309</v>
      </c>
      <c r="C161" s="4"/>
      <c r="D161" s="9"/>
      <c r="E161" s="9"/>
    </row>
    <row r="162" spans="1:5" x14ac:dyDescent="0.2">
      <c r="A162" s="5" t="s">
        <v>310</v>
      </c>
      <c r="B162" s="4" t="s">
        <v>311</v>
      </c>
      <c r="C162" s="4"/>
      <c r="D162" s="9"/>
      <c r="E162" s="9"/>
    </row>
    <row r="163" spans="1:5" x14ac:dyDescent="0.2">
      <c r="A163" s="5" t="s">
        <v>312</v>
      </c>
      <c r="B163" s="4" t="s">
        <v>313</v>
      </c>
      <c r="C163" s="4"/>
      <c r="D163" s="9"/>
      <c r="E163" s="9"/>
    </row>
    <row r="164" spans="1:5" x14ac:dyDescent="0.2">
      <c r="A164" s="5" t="s">
        <v>314</v>
      </c>
      <c r="B164" s="4" t="s">
        <v>315</v>
      </c>
      <c r="C164" s="4"/>
      <c r="D164" s="9"/>
      <c r="E164" s="9"/>
    </row>
    <row r="165" spans="1:5" x14ac:dyDescent="0.2">
      <c r="A165" s="5" t="s">
        <v>316</v>
      </c>
      <c r="B165" s="4" t="s">
        <v>317</v>
      </c>
      <c r="C165" s="4"/>
      <c r="D165" s="9"/>
      <c r="E165" s="9"/>
    </row>
    <row r="166" spans="1:5" x14ac:dyDescent="0.2">
      <c r="A166" s="5" t="s">
        <v>318</v>
      </c>
      <c r="B166" s="4" t="s">
        <v>319</v>
      </c>
      <c r="C166" s="4"/>
      <c r="D166" s="9"/>
      <c r="E166" s="9"/>
    </row>
    <row r="167" spans="1:5" x14ac:dyDescent="0.2">
      <c r="A167" s="5" t="s">
        <v>320</v>
      </c>
      <c r="B167" s="4" t="s">
        <v>321</v>
      </c>
      <c r="C167" s="4"/>
      <c r="D167" s="9"/>
      <c r="E167" s="9"/>
    </row>
    <row r="168" spans="1:5" x14ac:dyDescent="0.2">
      <c r="A168" s="5" t="s">
        <v>322</v>
      </c>
      <c r="B168" s="4" t="s">
        <v>323</v>
      </c>
      <c r="C168" s="4"/>
      <c r="D168" s="9"/>
      <c r="E168" s="9"/>
    </row>
    <row r="169" spans="1:5" x14ac:dyDescent="0.2">
      <c r="A169" s="5" t="s">
        <v>324</v>
      </c>
      <c r="B169" s="4" t="s">
        <v>325</v>
      </c>
      <c r="C169" s="4"/>
      <c r="D169" s="9"/>
      <c r="E169" s="9"/>
    </row>
    <row r="170" spans="1:5" x14ac:dyDescent="0.2">
      <c r="A170" s="5" t="s">
        <v>326</v>
      </c>
      <c r="B170" s="4" t="s">
        <v>327</v>
      </c>
      <c r="C170" s="4"/>
      <c r="D170" s="9"/>
      <c r="E170" s="9"/>
    </row>
    <row r="171" spans="1:5" x14ac:dyDescent="0.2">
      <c r="A171" s="5" t="s">
        <v>328</v>
      </c>
      <c r="B171" s="4" t="s">
        <v>329</v>
      </c>
      <c r="C171" s="4"/>
      <c r="D171" s="9"/>
      <c r="E171" s="9"/>
    </row>
    <row r="172" spans="1:5" x14ac:dyDescent="0.2">
      <c r="A172" s="5" t="s">
        <v>330</v>
      </c>
      <c r="B172" s="4" t="s">
        <v>331</v>
      </c>
      <c r="C172" s="4"/>
      <c r="D172" s="9"/>
      <c r="E172" s="9"/>
    </row>
    <row r="173" spans="1:5" x14ac:dyDescent="0.2">
      <c r="A173" s="5" t="s">
        <v>332</v>
      </c>
      <c r="B173" s="4" t="s">
        <v>333</v>
      </c>
      <c r="C173" s="4"/>
      <c r="D173" s="9"/>
      <c r="E173" s="9"/>
    </row>
    <row r="174" spans="1:5" x14ac:dyDescent="0.2">
      <c r="A174" s="5" t="s">
        <v>334</v>
      </c>
      <c r="B174" s="4" t="s">
        <v>335</v>
      </c>
      <c r="C174" s="4"/>
      <c r="D174" s="9"/>
      <c r="E174" s="9"/>
    </row>
    <row r="175" spans="1:5" x14ac:dyDescent="0.2">
      <c r="A175" s="5" t="s">
        <v>336</v>
      </c>
      <c r="B175" s="4" t="s">
        <v>337</v>
      </c>
      <c r="C175" s="4"/>
      <c r="D175" s="9"/>
      <c r="E175" s="9"/>
    </row>
    <row r="176" spans="1:5" x14ac:dyDescent="0.2">
      <c r="A176" s="5" t="s">
        <v>338</v>
      </c>
      <c r="B176" s="4" t="s">
        <v>339</v>
      </c>
      <c r="C176" s="4"/>
      <c r="D176" s="9"/>
      <c r="E176" s="9"/>
    </row>
    <row r="177" spans="1:5" x14ac:dyDescent="0.2">
      <c r="A177" s="5" t="s">
        <v>340</v>
      </c>
      <c r="B177" s="4" t="s">
        <v>341</v>
      </c>
      <c r="C177" s="4"/>
      <c r="D177" s="9"/>
      <c r="E177" s="9"/>
    </row>
    <row r="178" spans="1:5" x14ac:dyDescent="0.2">
      <c r="A178" s="5" t="s">
        <v>342</v>
      </c>
      <c r="B178" s="4" t="s">
        <v>343</v>
      </c>
      <c r="C178" s="4"/>
      <c r="D178" s="9"/>
      <c r="E178" s="9"/>
    </row>
    <row r="179" spans="1:5" x14ac:dyDescent="0.2">
      <c r="A179" s="5" t="s">
        <v>344</v>
      </c>
      <c r="B179" s="4" t="s">
        <v>345</v>
      </c>
      <c r="C179" s="4"/>
      <c r="D179" s="9"/>
      <c r="E179" s="9"/>
    </row>
    <row r="180" spans="1:5" x14ac:dyDescent="0.2">
      <c r="A180" s="5" t="s">
        <v>346</v>
      </c>
      <c r="B180" s="4" t="s">
        <v>347</v>
      </c>
      <c r="C180" s="4"/>
      <c r="D180" s="9"/>
      <c r="E180" s="9"/>
    </row>
    <row r="181" spans="1:5" x14ac:dyDescent="0.2">
      <c r="A181" s="5" t="s">
        <v>348</v>
      </c>
      <c r="B181" s="4" t="s">
        <v>349</v>
      </c>
      <c r="C181" s="4"/>
      <c r="D181" s="9"/>
      <c r="E181" s="9"/>
    </row>
    <row r="182" spans="1:5" x14ac:dyDescent="0.2">
      <c r="A182" s="5" t="s">
        <v>350</v>
      </c>
      <c r="B182" s="4" t="s">
        <v>351</v>
      </c>
      <c r="C182" s="4"/>
      <c r="D182" s="9"/>
      <c r="E182" s="9"/>
    </row>
    <row r="183" spans="1:5" x14ac:dyDescent="0.2">
      <c r="A183" s="5" t="s">
        <v>352</v>
      </c>
      <c r="B183" s="4" t="s">
        <v>353</v>
      </c>
      <c r="C183" s="4"/>
      <c r="D183" s="9"/>
      <c r="E183" s="9"/>
    </row>
    <row r="184" spans="1:5" x14ac:dyDescent="0.2">
      <c r="A184" s="5" t="s">
        <v>354</v>
      </c>
      <c r="B184" s="4" t="s">
        <v>355</v>
      </c>
      <c r="C184" s="4"/>
      <c r="D184" s="9"/>
      <c r="E184" s="9"/>
    </row>
    <row r="185" spans="1:5" x14ac:dyDescent="0.2">
      <c r="A185" s="5" t="s">
        <v>356</v>
      </c>
      <c r="B185" s="4" t="s">
        <v>357</v>
      </c>
      <c r="C185" s="4"/>
      <c r="D185" s="9"/>
      <c r="E185" s="9"/>
    </row>
    <row r="186" spans="1:5" x14ac:dyDescent="0.2">
      <c r="A186" s="5" t="s">
        <v>358</v>
      </c>
      <c r="B186" s="4" t="s">
        <v>359</v>
      </c>
      <c r="C186" s="4"/>
      <c r="D186" s="9"/>
      <c r="E186" s="9"/>
    </row>
  </sheetData>
  <mergeCells count="5">
    <mergeCell ref="A1:B1"/>
    <mergeCell ref="A2:B2"/>
    <mergeCell ref="A3:B3"/>
    <mergeCell ref="C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zoomScale="120" zoomScaleNormal="120" workbookViewId="0">
      <selection activeCell="C78" sqref="C78"/>
    </sheetView>
  </sheetViews>
  <sheetFormatPr defaultRowHeight="12" x14ac:dyDescent="0.2"/>
  <cols>
    <col min="1" max="1" width="50" style="1" customWidth="1"/>
    <col min="2" max="2" width="10" style="1" customWidth="1"/>
    <col min="3" max="3" width="9.140625" style="1"/>
    <col min="4" max="5" width="20" style="6" customWidth="1"/>
    <col min="6" max="254" width="9.140625" style="1"/>
    <col min="255" max="255" width="50" style="1" customWidth="1"/>
    <col min="256" max="256" width="10" style="1" customWidth="1"/>
    <col min="257" max="257" width="9.140625" style="1"/>
    <col min="258" max="261" width="20" style="1" customWidth="1"/>
    <col min="262" max="510" width="9.140625" style="1"/>
    <col min="511" max="511" width="50" style="1" customWidth="1"/>
    <col min="512" max="512" width="10" style="1" customWidth="1"/>
    <col min="513" max="513" width="9.140625" style="1"/>
    <col min="514" max="517" width="20" style="1" customWidth="1"/>
    <col min="518" max="766" width="9.140625" style="1"/>
    <col min="767" max="767" width="50" style="1" customWidth="1"/>
    <col min="768" max="768" width="10" style="1" customWidth="1"/>
    <col min="769" max="769" width="9.140625" style="1"/>
    <col min="770" max="773" width="20" style="1" customWidth="1"/>
    <col min="774" max="1022" width="9.140625" style="1"/>
    <col min="1023" max="1023" width="50" style="1" customWidth="1"/>
    <col min="1024" max="1024" width="10" style="1" customWidth="1"/>
    <col min="1025" max="1025" width="9.140625" style="1"/>
    <col min="1026" max="1029" width="20" style="1" customWidth="1"/>
    <col min="1030" max="1278" width="9.140625" style="1"/>
    <col min="1279" max="1279" width="50" style="1" customWidth="1"/>
    <col min="1280" max="1280" width="10" style="1" customWidth="1"/>
    <col min="1281" max="1281" width="9.140625" style="1"/>
    <col min="1282" max="1285" width="20" style="1" customWidth="1"/>
    <col min="1286" max="1534" width="9.140625" style="1"/>
    <col min="1535" max="1535" width="50" style="1" customWidth="1"/>
    <col min="1536" max="1536" width="10" style="1" customWidth="1"/>
    <col min="1537" max="1537" width="9.140625" style="1"/>
    <col min="1538" max="1541" width="20" style="1" customWidth="1"/>
    <col min="1542" max="1790" width="9.140625" style="1"/>
    <col min="1791" max="1791" width="50" style="1" customWidth="1"/>
    <col min="1792" max="1792" width="10" style="1" customWidth="1"/>
    <col min="1793" max="1793" width="9.140625" style="1"/>
    <col min="1794" max="1797" width="20" style="1" customWidth="1"/>
    <col min="1798" max="2046" width="9.140625" style="1"/>
    <col min="2047" max="2047" width="50" style="1" customWidth="1"/>
    <col min="2048" max="2048" width="10" style="1" customWidth="1"/>
    <col min="2049" max="2049" width="9.140625" style="1"/>
    <col min="2050" max="2053" width="20" style="1" customWidth="1"/>
    <col min="2054" max="2302" width="9.140625" style="1"/>
    <col min="2303" max="2303" width="50" style="1" customWidth="1"/>
    <col min="2304" max="2304" width="10" style="1" customWidth="1"/>
    <col min="2305" max="2305" width="9.140625" style="1"/>
    <col min="2306" max="2309" width="20" style="1" customWidth="1"/>
    <col min="2310" max="2558" width="9.140625" style="1"/>
    <col min="2559" max="2559" width="50" style="1" customWidth="1"/>
    <col min="2560" max="2560" width="10" style="1" customWidth="1"/>
    <col min="2561" max="2561" width="9.140625" style="1"/>
    <col min="2562" max="2565" width="20" style="1" customWidth="1"/>
    <col min="2566" max="2814" width="9.140625" style="1"/>
    <col min="2815" max="2815" width="50" style="1" customWidth="1"/>
    <col min="2816" max="2816" width="10" style="1" customWidth="1"/>
    <col min="2817" max="2817" width="9.140625" style="1"/>
    <col min="2818" max="2821" width="20" style="1" customWidth="1"/>
    <col min="2822" max="3070" width="9.140625" style="1"/>
    <col min="3071" max="3071" width="50" style="1" customWidth="1"/>
    <col min="3072" max="3072" width="10" style="1" customWidth="1"/>
    <col min="3073" max="3073" width="9.140625" style="1"/>
    <col min="3074" max="3077" width="20" style="1" customWidth="1"/>
    <col min="3078" max="3326" width="9.140625" style="1"/>
    <col min="3327" max="3327" width="50" style="1" customWidth="1"/>
    <col min="3328" max="3328" width="10" style="1" customWidth="1"/>
    <col min="3329" max="3329" width="9.140625" style="1"/>
    <col min="3330" max="3333" width="20" style="1" customWidth="1"/>
    <col min="3334" max="3582" width="9.140625" style="1"/>
    <col min="3583" max="3583" width="50" style="1" customWidth="1"/>
    <col min="3584" max="3584" width="10" style="1" customWidth="1"/>
    <col min="3585" max="3585" width="9.140625" style="1"/>
    <col min="3586" max="3589" width="20" style="1" customWidth="1"/>
    <col min="3590" max="3838" width="9.140625" style="1"/>
    <col min="3839" max="3839" width="50" style="1" customWidth="1"/>
    <col min="3840" max="3840" width="10" style="1" customWidth="1"/>
    <col min="3841" max="3841" width="9.140625" style="1"/>
    <col min="3842" max="3845" width="20" style="1" customWidth="1"/>
    <col min="3846" max="4094" width="9.140625" style="1"/>
    <col min="4095" max="4095" width="50" style="1" customWidth="1"/>
    <col min="4096" max="4096" width="10" style="1" customWidth="1"/>
    <col min="4097" max="4097" width="9.140625" style="1"/>
    <col min="4098" max="4101" width="20" style="1" customWidth="1"/>
    <col min="4102" max="4350" width="9.140625" style="1"/>
    <col min="4351" max="4351" width="50" style="1" customWidth="1"/>
    <col min="4352" max="4352" width="10" style="1" customWidth="1"/>
    <col min="4353" max="4353" width="9.140625" style="1"/>
    <col min="4354" max="4357" width="20" style="1" customWidth="1"/>
    <col min="4358" max="4606" width="9.140625" style="1"/>
    <col min="4607" max="4607" width="50" style="1" customWidth="1"/>
    <col min="4608" max="4608" width="10" style="1" customWidth="1"/>
    <col min="4609" max="4609" width="9.140625" style="1"/>
    <col min="4610" max="4613" width="20" style="1" customWidth="1"/>
    <col min="4614" max="4862" width="9.140625" style="1"/>
    <col min="4863" max="4863" width="50" style="1" customWidth="1"/>
    <col min="4864" max="4864" width="10" style="1" customWidth="1"/>
    <col min="4865" max="4865" width="9.140625" style="1"/>
    <col min="4866" max="4869" width="20" style="1" customWidth="1"/>
    <col min="4870" max="5118" width="9.140625" style="1"/>
    <col min="5119" max="5119" width="50" style="1" customWidth="1"/>
    <col min="5120" max="5120" width="10" style="1" customWidth="1"/>
    <col min="5121" max="5121" width="9.140625" style="1"/>
    <col min="5122" max="5125" width="20" style="1" customWidth="1"/>
    <col min="5126" max="5374" width="9.140625" style="1"/>
    <col min="5375" max="5375" width="50" style="1" customWidth="1"/>
    <col min="5376" max="5376" width="10" style="1" customWidth="1"/>
    <col min="5377" max="5377" width="9.140625" style="1"/>
    <col min="5378" max="5381" width="20" style="1" customWidth="1"/>
    <col min="5382" max="5630" width="9.140625" style="1"/>
    <col min="5631" max="5631" width="50" style="1" customWidth="1"/>
    <col min="5632" max="5632" width="10" style="1" customWidth="1"/>
    <col min="5633" max="5633" width="9.140625" style="1"/>
    <col min="5634" max="5637" width="20" style="1" customWidth="1"/>
    <col min="5638" max="5886" width="9.140625" style="1"/>
    <col min="5887" max="5887" width="50" style="1" customWidth="1"/>
    <col min="5888" max="5888" width="10" style="1" customWidth="1"/>
    <col min="5889" max="5889" width="9.140625" style="1"/>
    <col min="5890" max="5893" width="20" style="1" customWidth="1"/>
    <col min="5894" max="6142" width="9.140625" style="1"/>
    <col min="6143" max="6143" width="50" style="1" customWidth="1"/>
    <col min="6144" max="6144" width="10" style="1" customWidth="1"/>
    <col min="6145" max="6145" width="9.140625" style="1"/>
    <col min="6146" max="6149" width="20" style="1" customWidth="1"/>
    <col min="6150" max="6398" width="9.140625" style="1"/>
    <col min="6399" max="6399" width="50" style="1" customWidth="1"/>
    <col min="6400" max="6400" width="10" style="1" customWidth="1"/>
    <col min="6401" max="6401" width="9.140625" style="1"/>
    <col min="6402" max="6405" width="20" style="1" customWidth="1"/>
    <col min="6406" max="6654" width="9.140625" style="1"/>
    <col min="6655" max="6655" width="50" style="1" customWidth="1"/>
    <col min="6656" max="6656" width="10" style="1" customWidth="1"/>
    <col min="6657" max="6657" width="9.140625" style="1"/>
    <col min="6658" max="6661" width="20" style="1" customWidth="1"/>
    <col min="6662" max="6910" width="9.140625" style="1"/>
    <col min="6911" max="6911" width="50" style="1" customWidth="1"/>
    <col min="6912" max="6912" width="10" style="1" customWidth="1"/>
    <col min="6913" max="6913" width="9.140625" style="1"/>
    <col min="6914" max="6917" width="20" style="1" customWidth="1"/>
    <col min="6918" max="7166" width="9.140625" style="1"/>
    <col min="7167" max="7167" width="50" style="1" customWidth="1"/>
    <col min="7168" max="7168" width="10" style="1" customWidth="1"/>
    <col min="7169" max="7169" width="9.140625" style="1"/>
    <col min="7170" max="7173" width="20" style="1" customWidth="1"/>
    <col min="7174" max="7422" width="9.140625" style="1"/>
    <col min="7423" max="7423" width="50" style="1" customWidth="1"/>
    <col min="7424" max="7424" width="10" style="1" customWidth="1"/>
    <col min="7425" max="7425" width="9.140625" style="1"/>
    <col min="7426" max="7429" width="20" style="1" customWidth="1"/>
    <col min="7430" max="7678" width="9.140625" style="1"/>
    <col min="7679" max="7679" width="50" style="1" customWidth="1"/>
    <col min="7680" max="7680" width="10" style="1" customWidth="1"/>
    <col min="7681" max="7681" width="9.140625" style="1"/>
    <col min="7682" max="7685" width="20" style="1" customWidth="1"/>
    <col min="7686" max="7934" width="9.140625" style="1"/>
    <col min="7935" max="7935" width="50" style="1" customWidth="1"/>
    <col min="7936" max="7936" width="10" style="1" customWidth="1"/>
    <col min="7937" max="7937" width="9.140625" style="1"/>
    <col min="7938" max="7941" width="20" style="1" customWidth="1"/>
    <col min="7942" max="8190" width="9.140625" style="1"/>
    <col min="8191" max="8191" width="50" style="1" customWidth="1"/>
    <col min="8192" max="8192" width="10" style="1" customWidth="1"/>
    <col min="8193" max="8193" width="9.140625" style="1"/>
    <col min="8194" max="8197" width="20" style="1" customWidth="1"/>
    <col min="8198" max="8446" width="9.140625" style="1"/>
    <col min="8447" max="8447" width="50" style="1" customWidth="1"/>
    <col min="8448" max="8448" width="10" style="1" customWidth="1"/>
    <col min="8449" max="8449" width="9.140625" style="1"/>
    <col min="8450" max="8453" width="20" style="1" customWidth="1"/>
    <col min="8454" max="8702" width="9.140625" style="1"/>
    <col min="8703" max="8703" width="50" style="1" customWidth="1"/>
    <col min="8704" max="8704" width="10" style="1" customWidth="1"/>
    <col min="8705" max="8705" width="9.140625" style="1"/>
    <col min="8706" max="8709" width="20" style="1" customWidth="1"/>
    <col min="8710" max="8958" width="9.140625" style="1"/>
    <col min="8959" max="8959" width="50" style="1" customWidth="1"/>
    <col min="8960" max="8960" width="10" style="1" customWidth="1"/>
    <col min="8961" max="8961" width="9.140625" style="1"/>
    <col min="8962" max="8965" width="20" style="1" customWidth="1"/>
    <col min="8966" max="9214" width="9.140625" style="1"/>
    <col min="9215" max="9215" width="50" style="1" customWidth="1"/>
    <col min="9216" max="9216" width="10" style="1" customWidth="1"/>
    <col min="9217" max="9217" width="9.140625" style="1"/>
    <col min="9218" max="9221" width="20" style="1" customWidth="1"/>
    <col min="9222" max="9470" width="9.140625" style="1"/>
    <col min="9471" max="9471" width="50" style="1" customWidth="1"/>
    <col min="9472" max="9472" width="10" style="1" customWidth="1"/>
    <col min="9473" max="9473" width="9.140625" style="1"/>
    <col min="9474" max="9477" width="20" style="1" customWidth="1"/>
    <col min="9478" max="9726" width="9.140625" style="1"/>
    <col min="9727" max="9727" width="50" style="1" customWidth="1"/>
    <col min="9728" max="9728" width="10" style="1" customWidth="1"/>
    <col min="9729" max="9729" width="9.140625" style="1"/>
    <col min="9730" max="9733" width="20" style="1" customWidth="1"/>
    <col min="9734" max="9982" width="9.140625" style="1"/>
    <col min="9983" max="9983" width="50" style="1" customWidth="1"/>
    <col min="9984" max="9984" width="10" style="1" customWidth="1"/>
    <col min="9985" max="9985" width="9.140625" style="1"/>
    <col min="9986" max="9989" width="20" style="1" customWidth="1"/>
    <col min="9990" max="10238" width="9.140625" style="1"/>
    <col min="10239" max="10239" width="50" style="1" customWidth="1"/>
    <col min="10240" max="10240" width="10" style="1" customWidth="1"/>
    <col min="10241" max="10241" width="9.140625" style="1"/>
    <col min="10242" max="10245" width="20" style="1" customWidth="1"/>
    <col min="10246" max="10494" width="9.140625" style="1"/>
    <col min="10495" max="10495" width="50" style="1" customWidth="1"/>
    <col min="10496" max="10496" width="10" style="1" customWidth="1"/>
    <col min="10497" max="10497" width="9.140625" style="1"/>
    <col min="10498" max="10501" width="20" style="1" customWidth="1"/>
    <col min="10502" max="10750" width="9.140625" style="1"/>
    <col min="10751" max="10751" width="50" style="1" customWidth="1"/>
    <col min="10752" max="10752" width="10" style="1" customWidth="1"/>
    <col min="10753" max="10753" width="9.140625" style="1"/>
    <col min="10754" max="10757" width="20" style="1" customWidth="1"/>
    <col min="10758" max="11006" width="9.140625" style="1"/>
    <col min="11007" max="11007" width="50" style="1" customWidth="1"/>
    <col min="11008" max="11008" width="10" style="1" customWidth="1"/>
    <col min="11009" max="11009" width="9.140625" style="1"/>
    <col min="11010" max="11013" width="20" style="1" customWidth="1"/>
    <col min="11014" max="11262" width="9.140625" style="1"/>
    <col min="11263" max="11263" width="50" style="1" customWidth="1"/>
    <col min="11264" max="11264" width="10" style="1" customWidth="1"/>
    <col min="11265" max="11265" width="9.140625" style="1"/>
    <col min="11266" max="11269" width="20" style="1" customWidth="1"/>
    <col min="11270" max="11518" width="9.140625" style="1"/>
    <col min="11519" max="11519" width="50" style="1" customWidth="1"/>
    <col min="11520" max="11520" width="10" style="1" customWidth="1"/>
    <col min="11521" max="11521" width="9.140625" style="1"/>
    <col min="11522" max="11525" width="20" style="1" customWidth="1"/>
    <col min="11526" max="11774" width="9.140625" style="1"/>
    <col min="11775" max="11775" width="50" style="1" customWidth="1"/>
    <col min="11776" max="11776" width="10" style="1" customWidth="1"/>
    <col min="11777" max="11777" width="9.140625" style="1"/>
    <col min="11778" max="11781" width="20" style="1" customWidth="1"/>
    <col min="11782" max="12030" width="9.140625" style="1"/>
    <col min="12031" max="12031" width="50" style="1" customWidth="1"/>
    <col min="12032" max="12032" width="10" style="1" customWidth="1"/>
    <col min="12033" max="12033" width="9.140625" style="1"/>
    <col min="12034" max="12037" width="20" style="1" customWidth="1"/>
    <col min="12038" max="12286" width="9.140625" style="1"/>
    <col min="12287" max="12287" width="50" style="1" customWidth="1"/>
    <col min="12288" max="12288" width="10" style="1" customWidth="1"/>
    <col min="12289" max="12289" width="9.140625" style="1"/>
    <col min="12290" max="12293" width="20" style="1" customWidth="1"/>
    <col min="12294" max="12542" width="9.140625" style="1"/>
    <col min="12543" max="12543" width="50" style="1" customWidth="1"/>
    <col min="12544" max="12544" width="10" style="1" customWidth="1"/>
    <col min="12545" max="12545" width="9.140625" style="1"/>
    <col min="12546" max="12549" width="20" style="1" customWidth="1"/>
    <col min="12550" max="12798" width="9.140625" style="1"/>
    <col min="12799" max="12799" width="50" style="1" customWidth="1"/>
    <col min="12800" max="12800" width="10" style="1" customWidth="1"/>
    <col min="12801" max="12801" width="9.140625" style="1"/>
    <col min="12802" max="12805" width="20" style="1" customWidth="1"/>
    <col min="12806" max="13054" width="9.140625" style="1"/>
    <col min="13055" max="13055" width="50" style="1" customWidth="1"/>
    <col min="13056" max="13056" width="10" style="1" customWidth="1"/>
    <col min="13057" max="13057" width="9.140625" style="1"/>
    <col min="13058" max="13061" width="20" style="1" customWidth="1"/>
    <col min="13062" max="13310" width="9.140625" style="1"/>
    <col min="13311" max="13311" width="50" style="1" customWidth="1"/>
    <col min="13312" max="13312" width="10" style="1" customWidth="1"/>
    <col min="13313" max="13313" width="9.140625" style="1"/>
    <col min="13314" max="13317" width="20" style="1" customWidth="1"/>
    <col min="13318" max="13566" width="9.140625" style="1"/>
    <col min="13567" max="13567" width="50" style="1" customWidth="1"/>
    <col min="13568" max="13568" width="10" style="1" customWidth="1"/>
    <col min="13569" max="13569" width="9.140625" style="1"/>
    <col min="13570" max="13573" width="20" style="1" customWidth="1"/>
    <col min="13574" max="13822" width="9.140625" style="1"/>
    <col min="13823" max="13823" width="50" style="1" customWidth="1"/>
    <col min="13824" max="13824" width="10" style="1" customWidth="1"/>
    <col min="13825" max="13825" width="9.140625" style="1"/>
    <col min="13826" max="13829" width="20" style="1" customWidth="1"/>
    <col min="13830" max="14078" width="9.140625" style="1"/>
    <col min="14079" max="14079" width="50" style="1" customWidth="1"/>
    <col min="14080" max="14080" width="10" style="1" customWidth="1"/>
    <col min="14081" max="14081" width="9.140625" style="1"/>
    <col min="14082" max="14085" width="20" style="1" customWidth="1"/>
    <col min="14086" max="14334" width="9.140625" style="1"/>
    <col min="14335" max="14335" width="50" style="1" customWidth="1"/>
    <col min="14336" max="14336" width="10" style="1" customWidth="1"/>
    <col min="14337" max="14337" width="9.140625" style="1"/>
    <col min="14338" max="14341" width="20" style="1" customWidth="1"/>
    <col min="14342" max="14590" width="9.140625" style="1"/>
    <col min="14591" max="14591" width="50" style="1" customWidth="1"/>
    <col min="14592" max="14592" width="10" style="1" customWidth="1"/>
    <col min="14593" max="14593" width="9.140625" style="1"/>
    <col min="14594" max="14597" width="20" style="1" customWidth="1"/>
    <col min="14598" max="14846" width="9.140625" style="1"/>
    <col min="14847" max="14847" width="50" style="1" customWidth="1"/>
    <col min="14848" max="14848" width="10" style="1" customWidth="1"/>
    <col min="14849" max="14849" width="9.140625" style="1"/>
    <col min="14850" max="14853" width="20" style="1" customWidth="1"/>
    <col min="14854" max="15102" width="9.140625" style="1"/>
    <col min="15103" max="15103" width="50" style="1" customWidth="1"/>
    <col min="15104" max="15104" width="10" style="1" customWidth="1"/>
    <col min="15105" max="15105" width="9.140625" style="1"/>
    <col min="15106" max="15109" width="20" style="1" customWidth="1"/>
    <col min="15110" max="15358" width="9.140625" style="1"/>
    <col min="15359" max="15359" width="50" style="1" customWidth="1"/>
    <col min="15360" max="15360" width="10" style="1" customWidth="1"/>
    <col min="15361" max="15361" width="9.140625" style="1"/>
    <col min="15362" max="15365" width="20" style="1" customWidth="1"/>
    <col min="15366" max="15614" width="9.140625" style="1"/>
    <col min="15615" max="15615" width="50" style="1" customWidth="1"/>
    <col min="15616" max="15616" width="10" style="1" customWidth="1"/>
    <col min="15617" max="15617" width="9.140625" style="1"/>
    <col min="15618" max="15621" width="20" style="1" customWidth="1"/>
    <col min="15622" max="15870" width="9.140625" style="1"/>
    <col min="15871" max="15871" width="50" style="1" customWidth="1"/>
    <col min="15872" max="15872" width="10" style="1" customWidth="1"/>
    <col min="15873" max="15873" width="9.140625" style="1"/>
    <col min="15874" max="15877" width="20" style="1" customWidth="1"/>
    <col min="15878" max="16126" width="9.140625" style="1"/>
    <col min="16127" max="16127" width="50" style="1" customWidth="1"/>
    <col min="16128" max="16128" width="10" style="1" customWidth="1"/>
    <col min="16129" max="16129" width="9.140625" style="1"/>
    <col min="16130" max="16133" width="20" style="1" customWidth="1"/>
    <col min="16134" max="16384" width="9.140625" style="1"/>
  </cols>
  <sheetData>
    <row r="1" spans="1:5" x14ac:dyDescent="0.2">
      <c r="A1" s="14" t="s">
        <v>0</v>
      </c>
      <c r="B1" s="15"/>
      <c r="E1" s="6" t="s">
        <v>1</v>
      </c>
    </row>
    <row r="2" spans="1:5" x14ac:dyDescent="0.2">
      <c r="A2" s="15" t="s">
        <v>2</v>
      </c>
      <c r="B2" s="15"/>
      <c r="E2" s="6" t="s">
        <v>3</v>
      </c>
    </row>
    <row r="3" spans="1:5" x14ac:dyDescent="0.2">
      <c r="A3" s="15" t="s">
        <v>4</v>
      </c>
      <c r="B3" s="15"/>
    </row>
    <row r="4" spans="1:5" x14ac:dyDescent="0.2">
      <c r="E4" s="6" t="s">
        <v>5</v>
      </c>
    </row>
    <row r="5" spans="1:5" ht="20.100000000000001" customHeight="1" x14ac:dyDescent="0.2">
      <c r="A5" s="16" t="s">
        <v>360</v>
      </c>
      <c r="B5" s="15"/>
      <c r="C5" s="15"/>
      <c r="D5" s="15"/>
      <c r="E5" s="15"/>
    </row>
    <row r="8" spans="1:5" x14ac:dyDescent="0.2">
      <c r="A8" s="2" t="s">
        <v>7</v>
      </c>
      <c r="B8" s="2" t="s">
        <v>8</v>
      </c>
      <c r="C8" s="2" t="s">
        <v>9</v>
      </c>
      <c r="D8" s="7" t="s">
        <v>361</v>
      </c>
      <c r="E8" s="7" t="s">
        <v>362</v>
      </c>
    </row>
    <row r="9" spans="1:5" x14ac:dyDescent="0.2">
      <c r="A9" s="3" t="s">
        <v>363</v>
      </c>
      <c r="B9" s="4"/>
      <c r="C9" s="4"/>
      <c r="D9" s="8" t="s">
        <v>5</v>
      </c>
      <c r="E9" s="8" t="s">
        <v>5</v>
      </c>
    </row>
    <row r="10" spans="1:5" x14ac:dyDescent="0.2">
      <c r="A10" s="3" t="s">
        <v>364</v>
      </c>
      <c r="B10" s="4" t="s">
        <v>365</v>
      </c>
      <c r="C10" s="4"/>
      <c r="D10" s="9">
        <v>53612118137</v>
      </c>
      <c r="E10" s="9">
        <v>26161350342</v>
      </c>
    </row>
    <row r="11" spans="1:5" x14ac:dyDescent="0.2">
      <c r="A11" s="5" t="s">
        <v>366</v>
      </c>
      <c r="B11" s="4" t="s">
        <v>367</v>
      </c>
      <c r="C11" s="4"/>
      <c r="D11" s="6">
        <v>42328974155</v>
      </c>
      <c r="E11" s="6">
        <v>12184968515</v>
      </c>
    </row>
    <row r="12" spans="1:5" x14ac:dyDescent="0.2">
      <c r="A12" s="5" t="s">
        <v>368</v>
      </c>
      <c r="B12" s="4" t="s">
        <v>369</v>
      </c>
      <c r="C12" s="4"/>
      <c r="D12" s="9"/>
      <c r="E12" s="9"/>
    </row>
    <row r="13" spans="1:5" x14ac:dyDescent="0.2">
      <c r="A13" s="5" t="s">
        <v>370</v>
      </c>
      <c r="B13" s="4" t="s">
        <v>371</v>
      </c>
      <c r="C13" s="4"/>
      <c r="D13" s="9">
        <f>D10-D11</f>
        <v>11283143982</v>
      </c>
      <c r="E13" s="9">
        <f>E10-E11</f>
        <v>13976381827</v>
      </c>
    </row>
    <row r="14" spans="1:5" x14ac:dyDescent="0.2">
      <c r="A14" s="5" t="s">
        <v>372</v>
      </c>
      <c r="B14" s="4" t="s">
        <v>373</v>
      </c>
      <c r="C14" s="4"/>
      <c r="D14" s="9"/>
      <c r="E14" s="9"/>
    </row>
    <row r="15" spans="1:5" x14ac:dyDescent="0.2">
      <c r="A15" s="5" t="s">
        <v>374</v>
      </c>
      <c r="B15" s="4" t="s">
        <v>375</v>
      </c>
      <c r="C15" s="4"/>
      <c r="D15" s="9">
        <v>110358443341</v>
      </c>
      <c r="E15" s="9">
        <v>44291683270</v>
      </c>
    </row>
    <row r="16" spans="1:5" x14ac:dyDescent="0.2">
      <c r="A16" s="5" t="s">
        <v>376</v>
      </c>
      <c r="B16" s="4" t="s">
        <v>377</v>
      </c>
      <c r="C16" s="4"/>
      <c r="D16" s="9"/>
      <c r="E16" s="9"/>
    </row>
    <row r="17" spans="1:5" x14ac:dyDescent="0.2">
      <c r="A17" s="5" t="s">
        <v>378</v>
      </c>
      <c r="B17" s="4" t="s">
        <v>379</v>
      </c>
      <c r="C17" s="4"/>
      <c r="D17" s="9"/>
      <c r="E17" s="9"/>
    </row>
    <row r="18" spans="1:5" x14ac:dyDescent="0.2">
      <c r="A18" s="5" t="s">
        <v>380</v>
      </c>
      <c r="B18" s="4" t="s">
        <v>381</v>
      </c>
      <c r="C18" s="4"/>
      <c r="D18" s="9">
        <v>48945610120</v>
      </c>
      <c r="E18" s="9">
        <v>37510171249</v>
      </c>
    </row>
    <row r="19" spans="1:5" x14ac:dyDescent="0.2">
      <c r="A19" s="5" t="s">
        <v>382</v>
      </c>
      <c r="B19" s="4" t="s">
        <v>383</v>
      </c>
      <c r="C19" s="4"/>
      <c r="D19" s="9">
        <v>3000000</v>
      </c>
      <c r="E19" s="9">
        <v>2894352900</v>
      </c>
    </row>
    <row r="20" spans="1:5" x14ac:dyDescent="0.2">
      <c r="A20" s="5" t="s">
        <v>384</v>
      </c>
      <c r="B20" s="4" t="s">
        <v>385</v>
      </c>
      <c r="C20" s="4"/>
      <c r="D20" s="9"/>
      <c r="E20" s="9"/>
    </row>
    <row r="21" spans="1:5" x14ac:dyDescent="0.2">
      <c r="A21" s="5" t="s">
        <v>386</v>
      </c>
      <c r="B21" s="4" t="s">
        <v>387</v>
      </c>
      <c r="C21" s="4"/>
      <c r="D21" s="9">
        <v>5628981362</v>
      </c>
      <c r="E21" s="9">
        <v>3914767770</v>
      </c>
    </row>
    <row r="22" spans="1:5" x14ac:dyDescent="0.2">
      <c r="A22" s="5" t="s">
        <v>388</v>
      </c>
      <c r="B22" s="4" t="s">
        <v>389</v>
      </c>
      <c r="C22" s="4"/>
      <c r="D22" s="9">
        <v>6889727272</v>
      </c>
      <c r="E22" s="9">
        <v>3343636363</v>
      </c>
    </row>
    <row r="23" spans="1:5" x14ac:dyDescent="0.2">
      <c r="A23" s="5" t="s">
        <v>390</v>
      </c>
      <c r="B23" s="4" t="s">
        <v>391</v>
      </c>
      <c r="C23" s="4"/>
      <c r="D23" s="9">
        <v>713593227</v>
      </c>
      <c r="E23" s="9">
        <v>1110412549</v>
      </c>
    </row>
    <row r="24" spans="1:5" x14ac:dyDescent="0.2">
      <c r="A24" s="3" t="s">
        <v>392</v>
      </c>
      <c r="B24" s="4" t="s">
        <v>393</v>
      </c>
      <c r="C24" s="4"/>
      <c r="D24" s="8">
        <v>229148473459</v>
      </c>
      <c r="E24" s="8">
        <v>119226374443</v>
      </c>
    </row>
    <row r="25" spans="1:5" x14ac:dyDescent="0.2">
      <c r="A25" s="3" t="s">
        <v>394</v>
      </c>
      <c r="B25" s="4"/>
      <c r="C25" s="4"/>
      <c r="D25" s="8"/>
      <c r="E25" s="8"/>
    </row>
    <row r="26" spans="1:5" x14ac:dyDescent="0.2">
      <c r="A26" s="5" t="s">
        <v>395</v>
      </c>
      <c r="B26" s="4" t="s">
        <v>396</v>
      </c>
      <c r="C26" s="4"/>
      <c r="D26" s="9">
        <v>-18406036380</v>
      </c>
      <c r="E26" s="9">
        <v>-7012323091</v>
      </c>
    </row>
    <row r="27" spans="1:5" x14ac:dyDescent="0.2">
      <c r="A27" s="5" t="s">
        <v>397</v>
      </c>
      <c r="B27" s="4" t="s">
        <v>398</v>
      </c>
      <c r="C27" s="4"/>
      <c r="D27" s="9">
        <v>-5392279405</v>
      </c>
      <c r="E27" s="9">
        <v>-24421387672</v>
      </c>
    </row>
    <row r="28" spans="1:5" x14ac:dyDescent="0.2">
      <c r="A28" s="5" t="s">
        <v>399</v>
      </c>
      <c r="B28" s="4" t="s">
        <v>400</v>
      </c>
      <c r="C28" s="4"/>
      <c r="D28" s="9">
        <v>-13013756975</v>
      </c>
      <c r="E28" s="9">
        <v>17409063771</v>
      </c>
    </row>
    <row r="29" spans="1:5" x14ac:dyDescent="0.2">
      <c r="A29" s="5" t="s">
        <v>401</v>
      </c>
      <c r="B29" s="4" t="s">
        <v>402</v>
      </c>
      <c r="C29" s="4"/>
      <c r="E29" s="9"/>
    </row>
    <row r="30" spans="1:5" x14ac:dyDescent="0.2">
      <c r="A30" s="5" t="s">
        <v>403</v>
      </c>
      <c r="B30" s="4" t="s">
        <v>404</v>
      </c>
      <c r="C30" s="4"/>
      <c r="D30" s="9"/>
      <c r="E30" s="9"/>
    </row>
    <row r="31" spans="1:5" x14ac:dyDescent="0.2">
      <c r="A31" s="5" t="s">
        <v>405</v>
      </c>
      <c r="B31" s="4" t="s">
        <v>406</v>
      </c>
      <c r="C31" s="4"/>
      <c r="D31" s="9"/>
      <c r="E31" s="9"/>
    </row>
    <row r="32" spans="1:5" x14ac:dyDescent="0.2">
      <c r="A32" s="5" t="s">
        <v>407</v>
      </c>
      <c r="B32" s="4" t="s">
        <v>408</v>
      </c>
      <c r="C32" s="4"/>
      <c r="D32" s="9">
        <v>-52997371945</v>
      </c>
      <c r="E32" s="9">
        <v>-31073886923</v>
      </c>
    </row>
    <row r="33" spans="1:5" x14ac:dyDescent="0.2">
      <c r="A33" s="5" t="s">
        <v>409</v>
      </c>
      <c r="B33" s="4" t="s">
        <v>410</v>
      </c>
      <c r="C33" s="4"/>
      <c r="D33" s="9"/>
      <c r="E33" s="9"/>
    </row>
    <row r="34" spans="1:5" x14ac:dyDescent="0.2">
      <c r="A34" s="5" t="s">
        <v>411</v>
      </c>
      <c r="B34" s="4" t="s">
        <v>412</v>
      </c>
      <c r="C34" s="4"/>
      <c r="D34" s="9">
        <v>-1987550274</v>
      </c>
      <c r="E34" s="9">
        <v>-1219249580</v>
      </c>
    </row>
    <row r="35" spans="1:5" x14ac:dyDescent="0.2">
      <c r="A35" s="5" t="s">
        <v>413</v>
      </c>
      <c r="B35" s="4" t="s">
        <v>414</v>
      </c>
      <c r="C35" s="4"/>
      <c r="D35" s="9">
        <v>-42338260891</v>
      </c>
      <c r="E35" s="9">
        <v>-28173107391</v>
      </c>
    </row>
    <row r="36" spans="1:5" x14ac:dyDescent="0.2">
      <c r="A36" s="5" t="s">
        <v>415</v>
      </c>
      <c r="B36" s="4" t="s">
        <v>416</v>
      </c>
      <c r="C36" s="4"/>
      <c r="D36" s="9">
        <v>-180000000</v>
      </c>
      <c r="E36" s="9"/>
    </row>
    <row r="37" spans="1:5" x14ac:dyDescent="0.2">
      <c r="A37" s="5" t="s">
        <v>417</v>
      </c>
      <c r="B37" s="4" t="s">
        <v>418</v>
      </c>
      <c r="C37" s="4"/>
      <c r="D37" s="9">
        <v>-450231499</v>
      </c>
      <c r="E37" s="9"/>
    </row>
    <row r="38" spans="1:5" x14ac:dyDescent="0.2">
      <c r="A38" s="5" t="s">
        <v>419</v>
      </c>
      <c r="B38" s="4" t="s">
        <v>420</v>
      </c>
      <c r="C38" s="4"/>
      <c r="D38" s="9">
        <v>-5786971449</v>
      </c>
      <c r="E38" s="9">
        <v>-412408957</v>
      </c>
    </row>
    <row r="39" spans="1:5" x14ac:dyDescent="0.2">
      <c r="A39" s="5" t="s">
        <v>421</v>
      </c>
      <c r="B39" s="4" t="s">
        <v>422</v>
      </c>
      <c r="C39" s="4"/>
      <c r="D39" s="9">
        <v>-5121995390</v>
      </c>
      <c r="E39" s="9">
        <v>-4224300546</v>
      </c>
    </row>
    <row r="40" spans="1:5" x14ac:dyDescent="0.2">
      <c r="A40" s="5" t="s">
        <v>423</v>
      </c>
      <c r="B40" s="4" t="s">
        <v>424</v>
      </c>
      <c r="C40" s="4"/>
      <c r="D40" s="9">
        <v>-7165347404</v>
      </c>
      <c r="E40" s="9">
        <v>-8302538206</v>
      </c>
    </row>
    <row r="41" spans="1:5" x14ac:dyDescent="0.2">
      <c r="A41" s="3" t="s">
        <v>425</v>
      </c>
      <c r="B41" s="4" t="s">
        <v>426</v>
      </c>
      <c r="C41" s="4"/>
      <c r="D41" s="8">
        <v>-134433765232</v>
      </c>
      <c r="E41" s="8">
        <v>-84125815504</v>
      </c>
    </row>
    <row r="42" spans="1:5" x14ac:dyDescent="0.2">
      <c r="A42" s="3" t="s">
        <v>427</v>
      </c>
      <c r="B42" s="4"/>
      <c r="C42" s="4"/>
      <c r="D42" s="8"/>
      <c r="E42" s="8"/>
    </row>
    <row r="43" spans="1:5" x14ac:dyDescent="0.2">
      <c r="A43" s="5" t="s">
        <v>428</v>
      </c>
      <c r="B43" s="4" t="s">
        <v>429</v>
      </c>
      <c r="C43" s="4"/>
      <c r="D43" s="9"/>
      <c r="E43" s="9"/>
    </row>
    <row r="44" spans="1:5" x14ac:dyDescent="0.2">
      <c r="A44" s="5" t="s">
        <v>430</v>
      </c>
      <c r="B44" s="4" t="s">
        <v>431</v>
      </c>
      <c r="C44" s="4"/>
      <c r="D44" s="9">
        <v>8266797949</v>
      </c>
      <c r="E44" s="9">
        <v>7903331755</v>
      </c>
    </row>
    <row r="45" spans="1:5" x14ac:dyDescent="0.2">
      <c r="A45" s="5" t="s">
        <v>432</v>
      </c>
      <c r="B45" s="4" t="s">
        <v>433</v>
      </c>
      <c r="C45" s="4"/>
      <c r="D45" s="9"/>
      <c r="E45" s="9"/>
    </row>
    <row r="46" spans="1:5" x14ac:dyDescent="0.2">
      <c r="A46" s="5" t="s">
        <v>434</v>
      </c>
      <c r="B46" s="4" t="s">
        <v>435</v>
      </c>
      <c r="C46" s="4"/>
      <c r="D46" s="9"/>
      <c r="E46" s="9"/>
    </row>
    <row r="47" spans="1:5" x14ac:dyDescent="0.2">
      <c r="A47" s="3" t="s">
        <v>436</v>
      </c>
      <c r="B47" s="4" t="s">
        <v>437</v>
      </c>
      <c r="C47" s="4"/>
      <c r="D47" s="8">
        <f>D44</f>
        <v>8266797949</v>
      </c>
      <c r="E47" s="8">
        <f>E44</f>
        <v>7903331755</v>
      </c>
    </row>
    <row r="48" spans="1:5" x14ac:dyDescent="0.2">
      <c r="A48" s="3" t="s">
        <v>438</v>
      </c>
      <c r="B48" s="4"/>
      <c r="C48" s="4"/>
      <c r="D48" s="8"/>
      <c r="E48" s="8"/>
    </row>
    <row r="49" spans="1:5" x14ac:dyDescent="0.2">
      <c r="A49" s="5" t="s">
        <v>439</v>
      </c>
      <c r="B49" s="4" t="s">
        <v>440</v>
      </c>
      <c r="C49" s="4"/>
      <c r="D49" s="9"/>
      <c r="E49" s="9"/>
    </row>
    <row r="50" spans="1:5" x14ac:dyDescent="0.2">
      <c r="A50" s="5" t="s">
        <v>441</v>
      </c>
      <c r="B50" s="4" t="s">
        <v>442</v>
      </c>
      <c r="C50" s="4"/>
      <c r="D50" s="9"/>
      <c r="E50" s="9"/>
    </row>
    <row r="51" spans="1:5" x14ac:dyDescent="0.2">
      <c r="A51" s="5" t="s">
        <v>443</v>
      </c>
      <c r="B51" s="4" t="s">
        <v>444</v>
      </c>
      <c r="C51" s="4"/>
      <c r="D51" s="9"/>
      <c r="E51" s="9"/>
    </row>
    <row r="52" spans="1:5" x14ac:dyDescent="0.2">
      <c r="A52" s="5" t="s">
        <v>445</v>
      </c>
      <c r="B52" s="4" t="s">
        <v>446</v>
      </c>
      <c r="C52" s="4"/>
      <c r="D52" s="9"/>
      <c r="E52" s="9"/>
    </row>
    <row r="53" spans="1:5" x14ac:dyDescent="0.2">
      <c r="A53" s="5" t="s">
        <v>447</v>
      </c>
      <c r="B53" s="4" t="s">
        <v>448</v>
      </c>
      <c r="C53" s="4"/>
      <c r="D53" s="9"/>
      <c r="E53" s="9"/>
    </row>
    <row r="54" spans="1:5" x14ac:dyDescent="0.2">
      <c r="A54" s="5" t="s">
        <v>449</v>
      </c>
      <c r="B54" s="4" t="s">
        <v>450</v>
      </c>
      <c r="C54" s="4"/>
      <c r="D54" s="9"/>
      <c r="E54" s="9"/>
    </row>
    <row r="55" spans="1:5" x14ac:dyDescent="0.2">
      <c r="A55" s="3" t="s">
        <v>451</v>
      </c>
      <c r="B55" s="4" t="s">
        <v>452</v>
      </c>
      <c r="C55" s="4"/>
      <c r="D55" s="8"/>
      <c r="E55" s="8"/>
    </row>
    <row r="56" spans="1:5" x14ac:dyDescent="0.2">
      <c r="A56" s="5" t="s">
        <v>453</v>
      </c>
      <c r="B56" s="4" t="s">
        <v>454</v>
      </c>
      <c r="C56" s="4"/>
      <c r="D56" s="9"/>
      <c r="E56" s="9"/>
    </row>
    <row r="57" spans="1:5" x14ac:dyDescent="0.2">
      <c r="A57" s="5" t="s">
        <v>455</v>
      </c>
      <c r="B57" s="4" t="s">
        <v>456</v>
      </c>
      <c r="C57" s="4"/>
      <c r="D57" s="9">
        <v>-42167389178</v>
      </c>
      <c r="E57" s="9">
        <v>-30632730224</v>
      </c>
    </row>
    <row r="58" spans="1:5" x14ac:dyDescent="0.2">
      <c r="A58" s="3" t="s">
        <v>457</v>
      </c>
      <c r="B58" s="4" t="s">
        <v>458</v>
      </c>
      <c r="C58" s="4"/>
      <c r="D58" s="8">
        <v>60814116998</v>
      </c>
      <c r="E58" s="8">
        <v>12371160470</v>
      </c>
    </row>
    <row r="59" spans="1:5" x14ac:dyDescent="0.2">
      <c r="A59" s="3" t="s">
        <v>459</v>
      </c>
      <c r="B59" s="4"/>
      <c r="C59" s="4"/>
      <c r="D59" s="8"/>
      <c r="E59" s="8"/>
    </row>
    <row r="60" spans="1:5" x14ac:dyDescent="0.2">
      <c r="A60" s="5" t="s">
        <v>460</v>
      </c>
      <c r="B60" s="4" t="s">
        <v>461</v>
      </c>
      <c r="C60" s="4"/>
      <c r="D60" s="9">
        <v>587033540</v>
      </c>
      <c r="E60" s="9">
        <v>26017234</v>
      </c>
    </row>
    <row r="61" spans="1:5" x14ac:dyDescent="0.2">
      <c r="A61" s="5" t="s">
        <v>462</v>
      </c>
      <c r="B61" s="4" t="s">
        <v>463</v>
      </c>
      <c r="C61" s="4"/>
      <c r="D61" s="9">
        <v>-51066610</v>
      </c>
      <c r="E61" s="9">
        <v>-10922505</v>
      </c>
    </row>
    <row r="62" spans="1:5" x14ac:dyDescent="0.2">
      <c r="A62" s="3" t="s">
        <v>464</v>
      </c>
      <c r="B62" s="4" t="s">
        <v>465</v>
      </c>
      <c r="C62" s="4"/>
      <c r="D62" s="8">
        <f>D60+D61</f>
        <v>535966930</v>
      </c>
      <c r="E62" s="8">
        <f>E60+E61</f>
        <v>15094729</v>
      </c>
    </row>
    <row r="63" spans="1:5" x14ac:dyDescent="0.2">
      <c r="A63" s="3" t="s">
        <v>466</v>
      </c>
      <c r="B63" s="4" t="s">
        <v>467</v>
      </c>
      <c r="C63" s="4"/>
      <c r="D63" s="8">
        <f>D62+D58</f>
        <v>61350083928</v>
      </c>
      <c r="E63" s="8">
        <f>E62+E58</f>
        <v>12386255199</v>
      </c>
    </row>
    <row r="64" spans="1:5" x14ac:dyDescent="0.2">
      <c r="A64" s="5" t="s">
        <v>468</v>
      </c>
      <c r="B64" s="4" t="s">
        <v>469</v>
      </c>
      <c r="C64" s="4"/>
      <c r="D64" s="9">
        <v>74350083928</v>
      </c>
      <c r="E64" s="9">
        <v>-5022808572</v>
      </c>
    </row>
    <row r="65" spans="1:5" x14ac:dyDescent="0.2">
      <c r="A65" s="5" t="s">
        <v>470</v>
      </c>
      <c r="B65" s="4" t="s">
        <v>471</v>
      </c>
      <c r="C65" s="4"/>
      <c r="D65" s="9">
        <v>-13013756975</v>
      </c>
      <c r="E65" s="9">
        <v>17409063771</v>
      </c>
    </row>
    <row r="66" spans="1:5" x14ac:dyDescent="0.2">
      <c r="A66" s="5" t="s">
        <v>472</v>
      </c>
      <c r="B66" s="4" t="s">
        <v>14</v>
      </c>
      <c r="C66" s="4"/>
      <c r="D66" s="9">
        <v>-12043517596</v>
      </c>
      <c r="E66" s="9">
        <v>8506770145</v>
      </c>
    </row>
    <row r="67" spans="1:5" x14ac:dyDescent="0.2">
      <c r="A67" s="5" t="s">
        <v>473</v>
      </c>
      <c r="B67" s="4" t="s">
        <v>474</v>
      </c>
      <c r="C67" s="4"/>
      <c r="D67" s="9">
        <v>-3536747451</v>
      </c>
      <c r="E67" s="9"/>
    </row>
    <row r="68" spans="1:5" x14ac:dyDescent="0.2">
      <c r="A68" s="5" t="s">
        <v>475</v>
      </c>
      <c r="B68" s="4" t="s">
        <v>476</v>
      </c>
      <c r="C68" s="4"/>
      <c r="D68" s="9">
        <f>D66-D67</f>
        <v>-8506770145</v>
      </c>
      <c r="E68" s="9">
        <f>E66-E67</f>
        <v>8506770145</v>
      </c>
    </row>
    <row r="69" spans="1:5" x14ac:dyDescent="0.2">
      <c r="A69" s="3" t="s">
        <v>477</v>
      </c>
      <c r="B69" s="4" t="s">
        <v>78</v>
      </c>
      <c r="C69" s="4"/>
      <c r="D69" s="8">
        <v>49306566332</v>
      </c>
      <c r="E69" s="8">
        <v>20892025344</v>
      </c>
    </row>
    <row r="70" spans="1:5" x14ac:dyDescent="0.2">
      <c r="A70" s="5" t="s">
        <v>478</v>
      </c>
      <c r="B70" s="4" t="s">
        <v>479</v>
      </c>
      <c r="C70" s="4"/>
      <c r="D70" s="9"/>
      <c r="E70" s="9"/>
    </row>
    <row r="71" spans="1:5" x14ac:dyDescent="0.2">
      <c r="A71" s="5" t="s">
        <v>480</v>
      </c>
      <c r="B71" s="4" t="s">
        <v>481</v>
      </c>
      <c r="C71" s="4"/>
      <c r="D71" s="9"/>
      <c r="E71" s="9"/>
    </row>
    <row r="72" spans="1:5" x14ac:dyDescent="0.2">
      <c r="A72" s="5" t="s">
        <v>482</v>
      </c>
      <c r="B72" s="4" t="s">
        <v>483</v>
      </c>
      <c r="C72" s="4"/>
      <c r="D72" s="9"/>
      <c r="E72" s="9"/>
    </row>
    <row r="73" spans="1:5" x14ac:dyDescent="0.2">
      <c r="A73" s="5" t="s">
        <v>484</v>
      </c>
      <c r="B73" s="4" t="s">
        <v>146</v>
      </c>
      <c r="C73" s="4"/>
      <c r="D73" s="9"/>
      <c r="E73" s="9"/>
    </row>
    <row r="74" spans="1:5" x14ac:dyDescent="0.2">
      <c r="A74" s="5" t="s">
        <v>485</v>
      </c>
      <c r="B74" s="4" t="s">
        <v>486</v>
      </c>
      <c r="C74" s="4"/>
      <c r="D74" s="9"/>
      <c r="E74" s="9"/>
    </row>
    <row r="75" spans="1:5" x14ac:dyDescent="0.2">
      <c r="A75" s="5" t="s">
        <v>487</v>
      </c>
      <c r="B75" s="4" t="s">
        <v>488</v>
      </c>
      <c r="C75" s="4"/>
      <c r="D75" s="9"/>
      <c r="E75" s="9"/>
    </row>
    <row r="76" spans="1:5" x14ac:dyDescent="0.2">
      <c r="A76" s="5" t="s">
        <v>489</v>
      </c>
      <c r="B76" s="4" t="s">
        <v>490</v>
      </c>
      <c r="C76" s="4"/>
      <c r="D76" s="9"/>
      <c r="E76" s="9"/>
    </row>
    <row r="77" spans="1:5" x14ac:dyDescent="0.2">
      <c r="A77" s="5" t="s">
        <v>491</v>
      </c>
      <c r="B77" s="4" t="s">
        <v>492</v>
      </c>
      <c r="C77" s="4"/>
      <c r="D77" s="9"/>
      <c r="E77" s="9"/>
    </row>
    <row r="78" spans="1:5" x14ac:dyDescent="0.2">
      <c r="A78" s="5" t="s">
        <v>493</v>
      </c>
      <c r="B78" s="4" t="s">
        <v>494</v>
      </c>
      <c r="C78" s="4"/>
      <c r="D78" s="9"/>
      <c r="E78" s="9"/>
    </row>
    <row r="79" spans="1:5" x14ac:dyDescent="0.2">
      <c r="A79" s="5" t="s">
        <v>495</v>
      </c>
      <c r="B79" s="4" t="s">
        <v>496</v>
      </c>
      <c r="C79" s="4"/>
      <c r="D79" s="9"/>
      <c r="E79" s="9"/>
    </row>
    <row r="80" spans="1:5" x14ac:dyDescent="0.2">
      <c r="A80" s="5" t="s">
        <v>497</v>
      </c>
      <c r="B80" s="4" t="s">
        <v>498</v>
      </c>
      <c r="C80" s="4"/>
      <c r="D80" s="9"/>
      <c r="E80" s="9"/>
    </row>
    <row r="81" spans="1:5" x14ac:dyDescent="0.2">
      <c r="A81" s="5" t="s">
        <v>499</v>
      </c>
      <c r="B81" s="4" t="s">
        <v>230</v>
      </c>
      <c r="C81" s="4"/>
      <c r="D81" s="9">
        <f>D69</f>
        <v>49306566332</v>
      </c>
      <c r="E81" s="9">
        <f>E69</f>
        <v>20892025344</v>
      </c>
    </row>
    <row r="82" spans="1:5" x14ac:dyDescent="0.2">
      <c r="A82" s="5" t="s">
        <v>500</v>
      </c>
      <c r="B82" s="4" t="s">
        <v>501</v>
      </c>
      <c r="C82" s="4"/>
      <c r="D82" s="9"/>
      <c r="E82" s="9"/>
    </row>
    <row r="83" spans="1:5" x14ac:dyDescent="0.2">
      <c r="A83" s="5" t="s">
        <v>502</v>
      </c>
      <c r="B83" s="4" t="s">
        <v>503</v>
      </c>
      <c r="C83" s="4"/>
      <c r="D83" s="9"/>
      <c r="E83" s="9"/>
    </row>
    <row r="84" spans="1:5" x14ac:dyDescent="0.2">
      <c r="A84" s="5" t="s">
        <v>504</v>
      </c>
      <c r="B84" s="4" t="s">
        <v>505</v>
      </c>
      <c r="C84" s="4"/>
      <c r="D84" s="9"/>
      <c r="E84" s="9"/>
    </row>
    <row r="85" spans="1:5" x14ac:dyDescent="0.2">
      <c r="A85" s="5" t="s">
        <v>506</v>
      </c>
      <c r="B85" s="4" t="s">
        <v>507</v>
      </c>
      <c r="C85" s="4"/>
      <c r="D85" s="9">
        <v>704</v>
      </c>
      <c r="E85" s="9">
        <v>574</v>
      </c>
    </row>
    <row r="86" spans="1:5" x14ac:dyDescent="0.2">
      <c r="A86" s="5" t="s">
        <v>508</v>
      </c>
      <c r="B86" s="4" t="s">
        <v>509</v>
      </c>
      <c r="C86" s="4"/>
      <c r="D86" s="9">
        <v>704</v>
      </c>
      <c r="E86" s="9">
        <v>574</v>
      </c>
    </row>
  </sheetData>
  <mergeCells count="4">
    <mergeCell ref="A1:B1"/>
    <mergeCell ref="A2:B2"/>
    <mergeCell ref="A3:B3"/>
    <mergeCell ref="A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E31" sqref="E31"/>
    </sheetView>
  </sheetViews>
  <sheetFormatPr defaultRowHeight="12" x14ac:dyDescent="0.2"/>
  <cols>
    <col min="1" max="1" width="50" style="1" customWidth="1"/>
    <col min="2" max="2" width="10" style="1" customWidth="1"/>
    <col min="3" max="3" width="9.140625" style="1"/>
    <col min="4" max="5" width="20" style="6" customWidth="1"/>
    <col min="6" max="6" width="46.140625" style="1" customWidth="1"/>
    <col min="7" max="256" width="9.140625" style="1"/>
    <col min="257" max="257" width="50" style="1" customWidth="1"/>
    <col min="258" max="258" width="10" style="1" customWidth="1"/>
    <col min="259" max="259" width="9.140625" style="1"/>
    <col min="260" max="261" width="20" style="1" customWidth="1"/>
    <col min="262" max="512" width="9.140625" style="1"/>
    <col min="513" max="513" width="50" style="1" customWidth="1"/>
    <col min="514" max="514" width="10" style="1" customWidth="1"/>
    <col min="515" max="515" width="9.140625" style="1"/>
    <col min="516" max="517" width="20" style="1" customWidth="1"/>
    <col min="518" max="768" width="9.140625" style="1"/>
    <col min="769" max="769" width="50" style="1" customWidth="1"/>
    <col min="770" max="770" width="10" style="1" customWidth="1"/>
    <col min="771" max="771" width="9.140625" style="1"/>
    <col min="772" max="773" width="20" style="1" customWidth="1"/>
    <col min="774" max="1024" width="9.140625" style="1"/>
    <col min="1025" max="1025" width="50" style="1" customWidth="1"/>
    <col min="1026" max="1026" width="10" style="1" customWidth="1"/>
    <col min="1027" max="1027" width="9.140625" style="1"/>
    <col min="1028" max="1029" width="20" style="1" customWidth="1"/>
    <col min="1030" max="1280" width="9.140625" style="1"/>
    <col min="1281" max="1281" width="50" style="1" customWidth="1"/>
    <col min="1282" max="1282" width="10" style="1" customWidth="1"/>
    <col min="1283" max="1283" width="9.140625" style="1"/>
    <col min="1284" max="1285" width="20" style="1" customWidth="1"/>
    <col min="1286" max="1536" width="9.140625" style="1"/>
    <col min="1537" max="1537" width="50" style="1" customWidth="1"/>
    <col min="1538" max="1538" width="10" style="1" customWidth="1"/>
    <col min="1539" max="1539" width="9.140625" style="1"/>
    <col min="1540" max="1541" width="20" style="1" customWidth="1"/>
    <col min="1542" max="1792" width="9.140625" style="1"/>
    <col min="1793" max="1793" width="50" style="1" customWidth="1"/>
    <col min="1794" max="1794" width="10" style="1" customWidth="1"/>
    <col min="1795" max="1795" width="9.140625" style="1"/>
    <col min="1796" max="1797" width="20" style="1" customWidth="1"/>
    <col min="1798" max="2048" width="9.140625" style="1"/>
    <col min="2049" max="2049" width="50" style="1" customWidth="1"/>
    <col min="2050" max="2050" width="10" style="1" customWidth="1"/>
    <col min="2051" max="2051" width="9.140625" style="1"/>
    <col min="2052" max="2053" width="20" style="1" customWidth="1"/>
    <col min="2054" max="2304" width="9.140625" style="1"/>
    <col min="2305" max="2305" width="50" style="1" customWidth="1"/>
    <col min="2306" max="2306" width="10" style="1" customWidth="1"/>
    <col min="2307" max="2307" width="9.140625" style="1"/>
    <col min="2308" max="2309" width="20" style="1" customWidth="1"/>
    <col min="2310" max="2560" width="9.140625" style="1"/>
    <col min="2561" max="2561" width="50" style="1" customWidth="1"/>
    <col min="2562" max="2562" width="10" style="1" customWidth="1"/>
    <col min="2563" max="2563" width="9.140625" style="1"/>
    <col min="2564" max="2565" width="20" style="1" customWidth="1"/>
    <col min="2566" max="2816" width="9.140625" style="1"/>
    <col min="2817" max="2817" width="50" style="1" customWidth="1"/>
    <col min="2818" max="2818" width="10" style="1" customWidth="1"/>
    <col min="2819" max="2819" width="9.140625" style="1"/>
    <col min="2820" max="2821" width="20" style="1" customWidth="1"/>
    <col min="2822" max="3072" width="9.140625" style="1"/>
    <col min="3073" max="3073" width="50" style="1" customWidth="1"/>
    <col min="3074" max="3074" width="10" style="1" customWidth="1"/>
    <col min="3075" max="3075" width="9.140625" style="1"/>
    <col min="3076" max="3077" width="20" style="1" customWidth="1"/>
    <col min="3078" max="3328" width="9.140625" style="1"/>
    <col min="3329" max="3329" width="50" style="1" customWidth="1"/>
    <col min="3330" max="3330" width="10" style="1" customWidth="1"/>
    <col min="3331" max="3331" width="9.140625" style="1"/>
    <col min="3332" max="3333" width="20" style="1" customWidth="1"/>
    <col min="3334" max="3584" width="9.140625" style="1"/>
    <col min="3585" max="3585" width="50" style="1" customWidth="1"/>
    <col min="3586" max="3586" width="10" style="1" customWidth="1"/>
    <col min="3587" max="3587" width="9.140625" style="1"/>
    <col min="3588" max="3589" width="20" style="1" customWidth="1"/>
    <col min="3590" max="3840" width="9.140625" style="1"/>
    <col min="3841" max="3841" width="50" style="1" customWidth="1"/>
    <col min="3842" max="3842" width="10" style="1" customWidth="1"/>
    <col min="3843" max="3843" width="9.140625" style="1"/>
    <col min="3844" max="3845" width="20" style="1" customWidth="1"/>
    <col min="3846" max="4096" width="9.140625" style="1"/>
    <col min="4097" max="4097" width="50" style="1" customWidth="1"/>
    <col min="4098" max="4098" width="10" style="1" customWidth="1"/>
    <col min="4099" max="4099" width="9.140625" style="1"/>
    <col min="4100" max="4101" width="20" style="1" customWidth="1"/>
    <col min="4102" max="4352" width="9.140625" style="1"/>
    <col min="4353" max="4353" width="50" style="1" customWidth="1"/>
    <col min="4354" max="4354" width="10" style="1" customWidth="1"/>
    <col min="4355" max="4355" width="9.140625" style="1"/>
    <col min="4356" max="4357" width="20" style="1" customWidth="1"/>
    <col min="4358" max="4608" width="9.140625" style="1"/>
    <col min="4609" max="4609" width="50" style="1" customWidth="1"/>
    <col min="4610" max="4610" width="10" style="1" customWidth="1"/>
    <col min="4611" max="4611" width="9.140625" style="1"/>
    <col min="4612" max="4613" width="20" style="1" customWidth="1"/>
    <col min="4614" max="4864" width="9.140625" style="1"/>
    <col min="4865" max="4865" width="50" style="1" customWidth="1"/>
    <col min="4866" max="4866" width="10" style="1" customWidth="1"/>
    <col min="4867" max="4867" width="9.140625" style="1"/>
    <col min="4868" max="4869" width="20" style="1" customWidth="1"/>
    <col min="4870" max="5120" width="9.140625" style="1"/>
    <col min="5121" max="5121" width="50" style="1" customWidth="1"/>
    <col min="5122" max="5122" width="10" style="1" customWidth="1"/>
    <col min="5123" max="5123" width="9.140625" style="1"/>
    <col min="5124" max="5125" width="20" style="1" customWidth="1"/>
    <col min="5126" max="5376" width="9.140625" style="1"/>
    <col min="5377" max="5377" width="50" style="1" customWidth="1"/>
    <col min="5378" max="5378" width="10" style="1" customWidth="1"/>
    <col min="5379" max="5379" width="9.140625" style="1"/>
    <col min="5380" max="5381" width="20" style="1" customWidth="1"/>
    <col min="5382" max="5632" width="9.140625" style="1"/>
    <col min="5633" max="5633" width="50" style="1" customWidth="1"/>
    <col min="5634" max="5634" width="10" style="1" customWidth="1"/>
    <col min="5635" max="5635" width="9.140625" style="1"/>
    <col min="5636" max="5637" width="20" style="1" customWidth="1"/>
    <col min="5638" max="5888" width="9.140625" style="1"/>
    <col min="5889" max="5889" width="50" style="1" customWidth="1"/>
    <col min="5890" max="5890" width="10" style="1" customWidth="1"/>
    <col min="5891" max="5891" width="9.140625" style="1"/>
    <col min="5892" max="5893" width="20" style="1" customWidth="1"/>
    <col min="5894" max="6144" width="9.140625" style="1"/>
    <col min="6145" max="6145" width="50" style="1" customWidth="1"/>
    <col min="6146" max="6146" width="10" style="1" customWidth="1"/>
    <col min="6147" max="6147" width="9.140625" style="1"/>
    <col min="6148" max="6149" width="20" style="1" customWidth="1"/>
    <col min="6150" max="6400" width="9.140625" style="1"/>
    <col min="6401" max="6401" width="50" style="1" customWidth="1"/>
    <col min="6402" max="6402" width="10" style="1" customWidth="1"/>
    <col min="6403" max="6403" width="9.140625" style="1"/>
    <col min="6404" max="6405" width="20" style="1" customWidth="1"/>
    <col min="6406" max="6656" width="9.140625" style="1"/>
    <col min="6657" max="6657" width="50" style="1" customWidth="1"/>
    <col min="6658" max="6658" width="10" style="1" customWidth="1"/>
    <col min="6659" max="6659" width="9.140625" style="1"/>
    <col min="6660" max="6661" width="20" style="1" customWidth="1"/>
    <col min="6662" max="6912" width="9.140625" style="1"/>
    <col min="6913" max="6913" width="50" style="1" customWidth="1"/>
    <col min="6914" max="6914" width="10" style="1" customWidth="1"/>
    <col min="6915" max="6915" width="9.140625" style="1"/>
    <col min="6916" max="6917" width="20" style="1" customWidth="1"/>
    <col min="6918" max="7168" width="9.140625" style="1"/>
    <col min="7169" max="7169" width="50" style="1" customWidth="1"/>
    <col min="7170" max="7170" width="10" style="1" customWidth="1"/>
    <col min="7171" max="7171" width="9.140625" style="1"/>
    <col min="7172" max="7173" width="20" style="1" customWidth="1"/>
    <col min="7174" max="7424" width="9.140625" style="1"/>
    <col min="7425" max="7425" width="50" style="1" customWidth="1"/>
    <col min="7426" max="7426" width="10" style="1" customWidth="1"/>
    <col min="7427" max="7427" width="9.140625" style="1"/>
    <col min="7428" max="7429" width="20" style="1" customWidth="1"/>
    <col min="7430" max="7680" width="9.140625" style="1"/>
    <col min="7681" max="7681" width="50" style="1" customWidth="1"/>
    <col min="7682" max="7682" width="10" style="1" customWidth="1"/>
    <col min="7683" max="7683" width="9.140625" style="1"/>
    <col min="7684" max="7685" width="20" style="1" customWidth="1"/>
    <col min="7686" max="7936" width="9.140625" style="1"/>
    <col min="7937" max="7937" width="50" style="1" customWidth="1"/>
    <col min="7938" max="7938" width="10" style="1" customWidth="1"/>
    <col min="7939" max="7939" width="9.140625" style="1"/>
    <col min="7940" max="7941" width="20" style="1" customWidth="1"/>
    <col min="7942" max="8192" width="9.140625" style="1"/>
    <col min="8193" max="8193" width="50" style="1" customWidth="1"/>
    <col min="8194" max="8194" width="10" style="1" customWidth="1"/>
    <col min="8195" max="8195" width="9.140625" style="1"/>
    <col min="8196" max="8197" width="20" style="1" customWidth="1"/>
    <col min="8198" max="8448" width="9.140625" style="1"/>
    <col min="8449" max="8449" width="50" style="1" customWidth="1"/>
    <col min="8450" max="8450" width="10" style="1" customWidth="1"/>
    <col min="8451" max="8451" width="9.140625" style="1"/>
    <col min="8452" max="8453" width="20" style="1" customWidth="1"/>
    <col min="8454" max="8704" width="9.140625" style="1"/>
    <col min="8705" max="8705" width="50" style="1" customWidth="1"/>
    <col min="8706" max="8706" width="10" style="1" customWidth="1"/>
    <col min="8707" max="8707" width="9.140625" style="1"/>
    <col min="8708" max="8709" width="20" style="1" customWidth="1"/>
    <col min="8710" max="8960" width="9.140625" style="1"/>
    <col min="8961" max="8961" width="50" style="1" customWidth="1"/>
    <col min="8962" max="8962" width="10" style="1" customWidth="1"/>
    <col min="8963" max="8963" width="9.140625" style="1"/>
    <col min="8964" max="8965" width="20" style="1" customWidth="1"/>
    <col min="8966" max="9216" width="9.140625" style="1"/>
    <col min="9217" max="9217" width="50" style="1" customWidth="1"/>
    <col min="9218" max="9218" width="10" style="1" customWidth="1"/>
    <col min="9219" max="9219" width="9.140625" style="1"/>
    <col min="9220" max="9221" width="20" style="1" customWidth="1"/>
    <col min="9222" max="9472" width="9.140625" style="1"/>
    <col min="9473" max="9473" width="50" style="1" customWidth="1"/>
    <col min="9474" max="9474" width="10" style="1" customWidth="1"/>
    <col min="9475" max="9475" width="9.140625" style="1"/>
    <col min="9476" max="9477" width="20" style="1" customWidth="1"/>
    <col min="9478" max="9728" width="9.140625" style="1"/>
    <col min="9729" max="9729" width="50" style="1" customWidth="1"/>
    <col min="9730" max="9730" width="10" style="1" customWidth="1"/>
    <col min="9731" max="9731" width="9.140625" style="1"/>
    <col min="9732" max="9733" width="20" style="1" customWidth="1"/>
    <col min="9734" max="9984" width="9.140625" style="1"/>
    <col min="9985" max="9985" width="50" style="1" customWidth="1"/>
    <col min="9986" max="9986" width="10" style="1" customWidth="1"/>
    <col min="9987" max="9987" width="9.140625" style="1"/>
    <col min="9988" max="9989" width="20" style="1" customWidth="1"/>
    <col min="9990" max="10240" width="9.140625" style="1"/>
    <col min="10241" max="10241" width="50" style="1" customWidth="1"/>
    <col min="10242" max="10242" width="10" style="1" customWidth="1"/>
    <col min="10243" max="10243" width="9.140625" style="1"/>
    <col min="10244" max="10245" width="20" style="1" customWidth="1"/>
    <col min="10246" max="10496" width="9.140625" style="1"/>
    <col min="10497" max="10497" width="50" style="1" customWidth="1"/>
    <col min="10498" max="10498" width="10" style="1" customWidth="1"/>
    <col min="10499" max="10499" width="9.140625" style="1"/>
    <col min="10500" max="10501" width="20" style="1" customWidth="1"/>
    <col min="10502" max="10752" width="9.140625" style="1"/>
    <col min="10753" max="10753" width="50" style="1" customWidth="1"/>
    <col min="10754" max="10754" width="10" style="1" customWidth="1"/>
    <col min="10755" max="10755" width="9.140625" style="1"/>
    <col min="10756" max="10757" width="20" style="1" customWidth="1"/>
    <col min="10758" max="11008" width="9.140625" style="1"/>
    <col min="11009" max="11009" width="50" style="1" customWidth="1"/>
    <col min="11010" max="11010" width="10" style="1" customWidth="1"/>
    <col min="11011" max="11011" width="9.140625" style="1"/>
    <col min="11012" max="11013" width="20" style="1" customWidth="1"/>
    <col min="11014" max="11264" width="9.140625" style="1"/>
    <col min="11265" max="11265" width="50" style="1" customWidth="1"/>
    <col min="11266" max="11266" width="10" style="1" customWidth="1"/>
    <col min="11267" max="11267" width="9.140625" style="1"/>
    <col min="11268" max="11269" width="20" style="1" customWidth="1"/>
    <col min="11270" max="11520" width="9.140625" style="1"/>
    <col min="11521" max="11521" width="50" style="1" customWidth="1"/>
    <col min="11522" max="11522" width="10" style="1" customWidth="1"/>
    <col min="11523" max="11523" width="9.140625" style="1"/>
    <col min="11524" max="11525" width="20" style="1" customWidth="1"/>
    <col min="11526" max="11776" width="9.140625" style="1"/>
    <col min="11777" max="11777" width="50" style="1" customWidth="1"/>
    <col min="11778" max="11778" width="10" style="1" customWidth="1"/>
    <col min="11779" max="11779" width="9.140625" style="1"/>
    <col min="11780" max="11781" width="20" style="1" customWidth="1"/>
    <col min="11782" max="12032" width="9.140625" style="1"/>
    <col min="12033" max="12033" width="50" style="1" customWidth="1"/>
    <col min="12034" max="12034" width="10" style="1" customWidth="1"/>
    <col min="12035" max="12035" width="9.140625" style="1"/>
    <col min="12036" max="12037" width="20" style="1" customWidth="1"/>
    <col min="12038" max="12288" width="9.140625" style="1"/>
    <col min="12289" max="12289" width="50" style="1" customWidth="1"/>
    <col min="12290" max="12290" width="10" style="1" customWidth="1"/>
    <col min="12291" max="12291" width="9.140625" style="1"/>
    <col min="12292" max="12293" width="20" style="1" customWidth="1"/>
    <col min="12294" max="12544" width="9.140625" style="1"/>
    <col min="12545" max="12545" width="50" style="1" customWidth="1"/>
    <col min="12546" max="12546" width="10" style="1" customWidth="1"/>
    <col min="12547" max="12547" width="9.140625" style="1"/>
    <col min="12548" max="12549" width="20" style="1" customWidth="1"/>
    <col min="12550" max="12800" width="9.140625" style="1"/>
    <col min="12801" max="12801" width="50" style="1" customWidth="1"/>
    <col min="12802" max="12802" width="10" style="1" customWidth="1"/>
    <col min="12803" max="12803" width="9.140625" style="1"/>
    <col min="12804" max="12805" width="20" style="1" customWidth="1"/>
    <col min="12806" max="13056" width="9.140625" style="1"/>
    <col min="13057" max="13057" width="50" style="1" customWidth="1"/>
    <col min="13058" max="13058" width="10" style="1" customWidth="1"/>
    <col min="13059" max="13059" width="9.140625" style="1"/>
    <col min="13060" max="13061" width="20" style="1" customWidth="1"/>
    <col min="13062" max="13312" width="9.140625" style="1"/>
    <col min="13313" max="13313" width="50" style="1" customWidth="1"/>
    <col min="13314" max="13314" width="10" style="1" customWidth="1"/>
    <col min="13315" max="13315" width="9.140625" style="1"/>
    <col min="13316" max="13317" width="20" style="1" customWidth="1"/>
    <col min="13318" max="13568" width="9.140625" style="1"/>
    <col min="13569" max="13569" width="50" style="1" customWidth="1"/>
    <col min="13570" max="13570" width="10" style="1" customWidth="1"/>
    <col min="13571" max="13571" width="9.140625" style="1"/>
    <col min="13572" max="13573" width="20" style="1" customWidth="1"/>
    <col min="13574" max="13824" width="9.140625" style="1"/>
    <col min="13825" max="13825" width="50" style="1" customWidth="1"/>
    <col min="13826" max="13826" width="10" style="1" customWidth="1"/>
    <col min="13827" max="13827" width="9.140625" style="1"/>
    <col min="13828" max="13829" width="20" style="1" customWidth="1"/>
    <col min="13830" max="14080" width="9.140625" style="1"/>
    <col min="14081" max="14081" width="50" style="1" customWidth="1"/>
    <col min="14082" max="14082" width="10" style="1" customWidth="1"/>
    <col min="14083" max="14083" width="9.140625" style="1"/>
    <col min="14084" max="14085" width="20" style="1" customWidth="1"/>
    <col min="14086" max="14336" width="9.140625" style="1"/>
    <col min="14337" max="14337" width="50" style="1" customWidth="1"/>
    <col min="14338" max="14338" width="10" style="1" customWidth="1"/>
    <col min="14339" max="14339" width="9.140625" style="1"/>
    <col min="14340" max="14341" width="20" style="1" customWidth="1"/>
    <col min="14342" max="14592" width="9.140625" style="1"/>
    <col min="14593" max="14593" width="50" style="1" customWidth="1"/>
    <col min="14594" max="14594" width="10" style="1" customWidth="1"/>
    <col min="14595" max="14595" width="9.140625" style="1"/>
    <col min="14596" max="14597" width="20" style="1" customWidth="1"/>
    <col min="14598" max="14848" width="9.140625" style="1"/>
    <col min="14849" max="14849" width="50" style="1" customWidth="1"/>
    <col min="14850" max="14850" width="10" style="1" customWidth="1"/>
    <col min="14851" max="14851" width="9.140625" style="1"/>
    <col min="14852" max="14853" width="20" style="1" customWidth="1"/>
    <col min="14854" max="15104" width="9.140625" style="1"/>
    <col min="15105" max="15105" width="50" style="1" customWidth="1"/>
    <col min="15106" max="15106" width="10" style="1" customWidth="1"/>
    <col min="15107" max="15107" width="9.140625" style="1"/>
    <col min="15108" max="15109" width="20" style="1" customWidth="1"/>
    <col min="15110" max="15360" width="9.140625" style="1"/>
    <col min="15361" max="15361" width="50" style="1" customWidth="1"/>
    <col min="15362" max="15362" width="10" style="1" customWidth="1"/>
    <col min="15363" max="15363" width="9.140625" style="1"/>
    <col min="15364" max="15365" width="20" style="1" customWidth="1"/>
    <col min="15366" max="15616" width="9.140625" style="1"/>
    <col min="15617" max="15617" width="50" style="1" customWidth="1"/>
    <col min="15618" max="15618" width="10" style="1" customWidth="1"/>
    <col min="15619" max="15619" width="9.140625" style="1"/>
    <col min="15620" max="15621" width="20" style="1" customWidth="1"/>
    <col min="15622" max="15872" width="9.140625" style="1"/>
    <col min="15873" max="15873" width="50" style="1" customWidth="1"/>
    <col min="15874" max="15874" width="10" style="1" customWidth="1"/>
    <col min="15875" max="15875" width="9.140625" style="1"/>
    <col min="15876" max="15877" width="20" style="1" customWidth="1"/>
    <col min="15878" max="16128" width="9.140625" style="1"/>
    <col min="16129" max="16129" width="50" style="1" customWidth="1"/>
    <col min="16130" max="16130" width="10" style="1" customWidth="1"/>
    <col min="16131" max="16131" width="9.140625" style="1"/>
    <col min="16132" max="16133" width="20" style="1" customWidth="1"/>
    <col min="16134" max="16384" width="9.140625" style="1"/>
  </cols>
  <sheetData>
    <row r="1" spans="1:5" x14ac:dyDescent="0.2">
      <c r="A1" s="14" t="s">
        <v>0</v>
      </c>
      <c r="B1" s="15"/>
      <c r="C1" s="1" t="s">
        <v>1</v>
      </c>
    </row>
    <row r="2" spans="1:5" x14ac:dyDescent="0.2">
      <c r="A2" s="15" t="s">
        <v>2</v>
      </c>
      <c r="B2" s="15"/>
      <c r="C2" s="1" t="s">
        <v>3</v>
      </c>
    </row>
    <row r="3" spans="1:5" x14ac:dyDescent="0.2">
      <c r="A3" s="15" t="s">
        <v>4</v>
      </c>
      <c r="B3" s="15"/>
    </row>
    <row r="4" spans="1:5" x14ac:dyDescent="0.2">
      <c r="C4" s="15" t="s">
        <v>5</v>
      </c>
      <c r="D4" s="15"/>
    </row>
    <row r="5" spans="1:5" x14ac:dyDescent="0.2">
      <c r="A5" s="16" t="s">
        <v>510</v>
      </c>
      <c r="B5" s="15"/>
      <c r="C5" s="15"/>
      <c r="D5" s="15"/>
    </row>
    <row r="8" spans="1:5" x14ac:dyDescent="0.2">
      <c r="A8" s="2" t="s">
        <v>7</v>
      </c>
      <c r="B8" s="2" t="s">
        <v>8</v>
      </c>
      <c r="C8" s="2" t="s">
        <v>9</v>
      </c>
      <c r="D8" s="7" t="s">
        <v>361</v>
      </c>
      <c r="E8" s="7" t="s">
        <v>362</v>
      </c>
    </row>
    <row r="9" spans="1:5" x14ac:dyDescent="0.2">
      <c r="A9" s="21" t="s">
        <v>518</v>
      </c>
      <c r="B9" s="20"/>
      <c r="C9" s="4"/>
      <c r="D9" s="8" t="s">
        <v>5</v>
      </c>
      <c r="E9" s="8" t="s">
        <v>5</v>
      </c>
    </row>
    <row r="10" spans="1:5" x14ac:dyDescent="0.2">
      <c r="A10" s="22" t="s">
        <v>519</v>
      </c>
      <c r="B10" s="20" t="s">
        <v>365</v>
      </c>
      <c r="C10" s="4"/>
      <c r="D10" s="9">
        <v>61350083928</v>
      </c>
      <c r="E10" s="9">
        <v>12386255199</v>
      </c>
    </row>
    <row r="11" spans="1:5" x14ac:dyDescent="0.2">
      <c r="A11" s="21" t="s">
        <v>520</v>
      </c>
      <c r="B11" s="20" t="s">
        <v>373</v>
      </c>
      <c r="C11" s="4"/>
      <c r="D11" s="9"/>
      <c r="E11" s="9"/>
    </row>
    <row r="12" spans="1:5" x14ac:dyDescent="0.2">
      <c r="A12" s="22" t="s">
        <v>521</v>
      </c>
      <c r="B12" s="20" t="s">
        <v>375</v>
      </c>
      <c r="C12" s="4"/>
      <c r="D12" s="9">
        <v>4894594971</v>
      </c>
      <c r="E12" s="9">
        <v>4460328255</v>
      </c>
    </row>
    <row r="13" spans="1:5" x14ac:dyDescent="0.2">
      <c r="A13" s="22" t="s">
        <v>522</v>
      </c>
      <c r="B13" s="20" t="s">
        <v>377</v>
      </c>
      <c r="C13" s="4"/>
      <c r="D13" s="9">
        <v>2007921463</v>
      </c>
      <c r="E13" s="9">
        <v>6859210</v>
      </c>
    </row>
    <row r="14" spans="1:5" x14ac:dyDescent="0.2">
      <c r="A14" s="22" t="s">
        <v>523</v>
      </c>
      <c r="B14" s="20" t="s">
        <v>379</v>
      </c>
      <c r="C14" s="4"/>
      <c r="D14" s="9"/>
      <c r="E14" s="9"/>
    </row>
    <row r="15" spans="1:5" x14ac:dyDescent="0.2">
      <c r="A15" s="22" t="s">
        <v>524</v>
      </c>
      <c r="B15" s="20" t="s">
        <v>383</v>
      </c>
      <c r="C15" s="4"/>
      <c r="D15" s="9">
        <v>-8786350105</v>
      </c>
      <c r="E15" s="9">
        <v>-7903337755</v>
      </c>
    </row>
    <row r="16" spans="1:5" x14ac:dyDescent="0.2">
      <c r="A16" s="22" t="s">
        <v>525</v>
      </c>
      <c r="B16" s="20" t="s">
        <v>385</v>
      </c>
      <c r="C16" s="4"/>
      <c r="D16" s="17">
        <v>-1661678317</v>
      </c>
      <c r="E16" s="17">
        <v>-1206992146</v>
      </c>
    </row>
    <row r="17" spans="1:5" ht="24" x14ac:dyDescent="0.2">
      <c r="A17" s="21" t="s">
        <v>526</v>
      </c>
      <c r="B17" s="20" t="s">
        <v>385</v>
      </c>
      <c r="C17" s="10"/>
      <c r="D17" s="13"/>
      <c r="E17" s="13"/>
    </row>
    <row r="18" spans="1:5" x14ac:dyDescent="0.2">
      <c r="A18" s="18" t="s">
        <v>532</v>
      </c>
      <c r="B18" s="23" t="s">
        <v>422</v>
      </c>
      <c r="C18" s="4"/>
      <c r="D18" s="18">
        <v>-248667764091</v>
      </c>
      <c r="E18" s="18">
        <v>70298588944</v>
      </c>
    </row>
    <row r="19" spans="1:5" x14ac:dyDescent="0.2">
      <c r="A19" s="19" t="s">
        <v>533</v>
      </c>
      <c r="B19" s="23" t="s">
        <v>511</v>
      </c>
      <c r="C19" s="4"/>
      <c r="D19" s="9">
        <v>-352966630328</v>
      </c>
      <c r="E19" s="9">
        <v>-110483055071</v>
      </c>
    </row>
    <row r="20" spans="1:5" x14ac:dyDescent="0.2">
      <c r="A20" s="19" t="s">
        <v>534</v>
      </c>
      <c r="B20" s="23" t="s">
        <v>512</v>
      </c>
      <c r="C20" s="4"/>
      <c r="D20" s="9">
        <v>7098750000</v>
      </c>
      <c r="E20" s="9">
        <v>-9582750000</v>
      </c>
    </row>
    <row r="21" spans="1:5" x14ac:dyDescent="0.2">
      <c r="A21" s="19" t="s">
        <v>527</v>
      </c>
      <c r="B21" s="20" t="s">
        <v>513</v>
      </c>
      <c r="C21" s="4"/>
      <c r="D21" s="9">
        <v>1206992146</v>
      </c>
      <c r="E21" s="9"/>
    </row>
    <row r="22" spans="1:5" ht="24" x14ac:dyDescent="0.2">
      <c r="A22" s="19" t="s">
        <v>535</v>
      </c>
      <c r="B22" s="20" t="s">
        <v>514</v>
      </c>
      <c r="C22" s="4"/>
      <c r="D22" s="9">
        <v>336333516</v>
      </c>
      <c r="E22" s="9">
        <v>-2862829290</v>
      </c>
    </row>
    <row r="23" spans="1:5" x14ac:dyDescent="0.2">
      <c r="A23" s="19" t="s">
        <v>536</v>
      </c>
      <c r="B23" s="20" t="s">
        <v>531</v>
      </c>
      <c r="C23" s="4"/>
      <c r="D23" s="9">
        <v>-928843471</v>
      </c>
      <c r="E23" s="9">
        <v>2672396739</v>
      </c>
    </row>
    <row r="24" spans="1:5" x14ac:dyDescent="0.2">
      <c r="A24" s="19" t="s">
        <v>537</v>
      </c>
      <c r="B24" s="20" t="s">
        <v>426</v>
      </c>
      <c r="C24" s="4"/>
      <c r="D24" s="9">
        <v>-899843471</v>
      </c>
      <c r="E24" s="9">
        <v>2672396739</v>
      </c>
    </row>
    <row r="25" spans="1:5" ht="24" x14ac:dyDescent="0.2">
      <c r="A25" s="22" t="s">
        <v>528</v>
      </c>
      <c r="B25" s="20" t="s">
        <v>429</v>
      </c>
      <c r="C25" s="4"/>
      <c r="D25" s="8">
        <v>4363952444</v>
      </c>
      <c r="E25" s="8">
        <v>-5473015058</v>
      </c>
    </row>
    <row r="26" spans="1:5" x14ac:dyDescent="0.2">
      <c r="A26" s="22" t="s">
        <v>529</v>
      </c>
      <c r="B26" s="4" t="s">
        <v>431</v>
      </c>
      <c r="C26" s="4"/>
      <c r="D26" s="9">
        <v>1018159802</v>
      </c>
      <c r="E26" s="9">
        <v>-1928161733</v>
      </c>
    </row>
    <row r="27" spans="1:5" x14ac:dyDescent="0.2">
      <c r="A27" s="22" t="s">
        <v>530</v>
      </c>
      <c r="B27" s="4" t="s">
        <v>433</v>
      </c>
      <c r="C27" s="4"/>
      <c r="D27" s="9">
        <v>-1199528780</v>
      </c>
      <c r="E27" s="9"/>
    </row>
    <row r="28" spans="1:5" x14ac:dyDescent="0.2">
      <c r="A28" s="22" t="s">
        <v>538</v>
      </c>
      <c r="B28" s="4" t="s">
        <v>515</v>
      </c>
      <c r="C28" s="4"/>
      <c r="D28" s="9">
        <v>19227277465</v>
      </c>
      <c r="E28" s="9">
        <v>-4121399958</v>
      </c>
    </row>
    <row r="29" spans="1:5" x14ac:dyDescent="0.2">
      <c r="A29" s="5" t="s">
        <v>539</v>
      </c>
      <c r="B29" s="4" t="s">
        <v>516</v>
      </c>
      <c r="C29" s="4"/>
      <c r="D29" s="9"/>
      <c r="E29" s="9">
        <v>-29181790</v>
      </c>
    </row>
    <row r="30" spans="1:5" x14ac:dyDescent="0.2">
      <c r="A30" s="5" t="s">
        <v>540</v>
      </c>
      <c r="B30" s="4" t="s">
        <v>517</v>
      </c>
      <c r="C30" s="4"/>
      <c r="D30" s="9">
        <v>1569042075</v>
      </c>
      <c r="E30" s="9">
        <v>-337631412</v>
      </c>
    </row>
  </sheetData>
  <mergeCells count="5">
    <mergeCell ref="A1:B1"/>
    <mergeCell ref="A2:B2"/>
    <mergeCell ref="A3:B3"/>
    <mergeCell ref="C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BS</vt:lpstr>
      <vt:lpstr>IS</vt:lpstr>
      <vt:lpstr>CF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Phuong Thao</dc:creator>
  <cp:lastModifiedBy>Hoang Phuong Thao</cp:lastModifiedBy>
  <dcterms:created xsi:type="dcterms:W3CDTF">2017-05-31T09:20:08Z</dcterms:created>
  <dcterms:modified xsi:type="dcterms:W3CDTF">2017-06-01T07:54:17Z</dcterms:modified>
</cp:coreProperties>
</file>